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"/>
    </mc:Choice>
  </mc:AlternateContent>
  <xr:revisionPtr revIDLastSave="0" documentId="13_ncr:1_{65690F61-A1C9-4967-BD71-08A263D25093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Rezidenčné tapety" sheetId="1" r:id="rId1"/>
    <sheet name="Projektové tapety" sheetId="2" r:id="rId2"/>
    <sheet name="Látky" sheetId="3" r:id="rId3"/>
  </sheets>
  <definedNames>
    <definedName name="_xlnm._FilterDatabase" localSheetId="0" hidden="1">'Rezidenčné tapety'!$A$6:$D$87</definedName>
    <definedName name="_xlnm.Print_Area" localSheetId="2">Látky!$A$1:$G$50</definedName>
    <definedName name="_xlnm.Print_Area" localSheetId="1">'Projektové tapety'!$A$1:$F$86</definedName>
    <definedName name="_xlnm.Print_Area" localSheetId="0">'Rezidenčné tapety'!$A$1:$H$205</definedName>
  </definedNames>
  <calcPr calcId="191029"/>
</workbook>
</file>

<file path=xl/calcChain.xml><?xml version="1.0" encoding="utf-8"?>
<calcChain xmlns="http://schemas.openxmlformats.org/spreadsheetml/2006/main">
  <c r="F36" i="3" l="1"/>
  <c r="F37" i="3"/>
  <c r="F38" i="3"/>
  <c r="F39" i="3"/>
  <c r="F40" i="3"/>
  <c r="F41" i="3"/>
  <c r="F42" i="3"/>
  <c r="F43" i="3"/>
  <c r="F44" i="3"/>
  <c r="F35" i="3"/>
  <c r="F25" i="3"/>
  <c r="F26" i="3"/>
  <c r="F27" i="3"/>
  <c r="F28" i="3"/>
  <c r="F29" i="3"/>
  <c r="F30" i="3"/>
  <c r="F31" i="3"/>
  <c r="F32" i="3"/>
  <c r="F33" i="3"/>
  <c r="F24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8" i="3"/>
  <c r="D59" i="2"/>
  <c r="D57" i="2"/>
  <c r="D58" i="2"/>
  <c r="D56" i="2"/>
  <c r="D42" i="2"/>
  <c r="D33" i="2"/>
  <c r="D25" i="2"/>
  <c r="D18" i="2"/>
  <c r="D7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7" i="1"/>
  <c r="F179" i="1" l="1"/>
  <c r="F175" i="1"/>
  <c r="F177" i="1"/>
  <c r="F38" i="1"/>
  <c r="F37" i="1"/>
  <c r="F36" i="1"/>
  <c r="F35" i="1"/>
  <c r="F142" i="1" l="1"/>
  <c r="F140" i="1"/>
  <c r="F141" i="1"/>
  <c r="F139" i="1"/>
  <c r="F99" i="1"/>
  <c r="F7" i="1"/>
  <c r="F146" i="1"/>
  <c r="F145" i="1"/>
  <c r="F144" i="1"/>
  <c r="F143" i="1"/>
  <c r="F152" i="1"/>
  <c r="F151" i="1"/>
  <c r="F101" i="1" l="1"/>
  <c r="F100" i="1"/>
  <c r="F98" i="1"/>
  <c r="F97" i="1"/>
  <c r="F168" i="1"/>
  <c r="F167" i="1"/>
  <c r="F166" i="1"/>
  <c r="F165" i="1"/>
  <c r="F32" i="1"/>
  <c r="F34" i="1"/>
  <c r="F33" i="1"/>
  <c r="F31" i="1"/>
  <c r="F30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8" i="1"/>
  <c r="F176" i="1"/>
  <c r="F174" i="1"/>
  <c r="F173" i="1"/>
  <c r="F172" i="1"/>
  <c r="F171" i="1"/>
  <c r="F170" i="1"/>
  <c r="F169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0" i="1"/>
  <c r="F149" i="1"/>
  <c r="F148" i="1"/>
  <c r="F147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9" i="1"/>
</calcChain>
</file>

<file path=xl/sharedStrings.xml><?xml version="1.0" encoding="utf-8"?>
<sst xmlns="http://schemas.openxmlformats.org/spreadsheetml/2006/main" count="1004" uniqueCount="275">
  <si>
    <t>panel</t>
  </si>
  <si>
    <t>Cena bez DPH</t>
  </si>
  <si>
    <t>Cena s DPH</t>
  </si>
  <si>
    <t>Typ</t>
  </si>
  <si>
    <t>Cenová jednotka</t>
  </si>
  <si>
    <t>m2</t>
  </si>
  <si>
    <t>Campos</t>
  </si>
  <si>
    <t>Japonský papier</t>
  </si>
  <si>
    <t>METAMORPHOSIS</t>
  </si>
  <si>
    <t>Fille</t>
  </si>
  <si>
    <t>Cottone</t>
  </si>
  <si>
    <t>Espiga</t>
  </si>
  <si>
    <t>Fine linen</t>
  </si>
  <si>
    <t>Fine silk</t>
  </si>
  <si>
    <t>Fine silk 2</t>
  </si>
  <si>
    <t>Folded</t>
  </si>
  <si>
    <t>Linazo</t>
  </si>
  <si>
    <t>Sisal</t>
  </si>
  <si>
    <t>Trunk</t>
  </si>
  <si>
    <t>Voile</t>
  </si>
  <si>
    <t>Check</t>
  </si>
  <si>
    <t>Damask</t>
  </si>
  <si>
    <t>Fibre</t>
  </si>
  <si>
    <t>Grid</t>
  </si>
  <si>
    <t>Hojas</t>
  </si>
  <si>
    <t>Onda</t>
  </si>
  <si>
    <t>Round</t>
  </si>
  <si>
    <t>CONTRACT VOL 1 &amp; 2</t>
  </si>
  <si>
    <t>Adelaida</t>
  </si>
  <si>
    <t>Ciudad del Cabo</t>
  </si>
  <si>
    <t>Curituba</t>
  </si>
  <si>
    <t>Malmo</t>
  </si>
  <si>
    <t>Portland</t>
  </si>
  <si>
    <t>Reikiavik</t>
  </si>
  <si>
    <t>Vancouver</t>
  </si>
  <si>
    <t>Zermatt</t>
  </si>
  <si>
    <t>CONTRACT VOL 3</t>
  </si>
  <si>
    <t>Brick</t>
  </si>
  <si>
    <t>Cottonee</t>
  </si>
  <si>
    <t>Ethnic</t>
  </si>
  <si>
    <t>Iguana</t>
  </si>
  <si>
    <t>Layers</t>
  </si>
  <si>
    <t>Path</t>
  </si>
  <si>
    <t>Prisma</t>
  </si>
  <si>
    <t>Stucco</t>
  </si>
  <si>
    <t>Cocoon</t>
  </si>
  <si>
    <t>CONTRACT VOL 4</t>
  </si>
  <si>
    <t>INSTANT</t>
  </si>
  <si>
    <t>Ornamental, Floral</t>
  </si>
  <si>
    <t>Bennu</t>
  </si>
  <si>
    <t>Diagonal</t>
  </si>
  <si>
    <t>Camisera</t>
  </si>
  <si>
    <t>Aves</t>
  </si>
  <si>
    <t>Y&amp;S Indiano</t>
  </si>
  <si>
    <t>MAXIMALISM</t>
  </si>
  <si>
    <t>Blended</t>
  </si>
  <si>
    <t>Colonial, Guajira</t>
  </si>
  <si>
    <t>Animal print, Exótico, Galería</t>
  </si>
  <si>
    <t>ESSENTIA 150/50</t>
  </si>
  <si>
    <t>Pollock</t>
  </si>
  <si>
    <t>TILES</t>
  </si>
  <si>
    <t>bežný meter</t>
  </si>
  <si>
    <t>bm</t>
  </si>
  <si>
    <t>RANDOM KIDS</t>
  </si>
  <si>
    <r>
      <t xml:space="preserve">Šírka </t>
    </r>
    <r>
      <rPr>
        <b/>
        <sz val="10"/>
        <rFont val="Calibri"/>
        <family val="2"/>
        <charset val="238"/>
      </rPr>
      <t>[cm</t>
    </r>
    <r>
      <rPr>
        <b/>
        <sz val="10"/>
        <rFont val="Times New Roman"/>
        <family val="1"/>
        <charset val="238"/>
      </rPr>
      <t>]</t>
    </r>
  </si>
  <si>
    <t>0,50 x 10,00 m</t>
  </si>
  <si>
    <t>pás 0,50 m /m2</t>
  </si>
  <si>
    <t>0,53 x 10,00 m</t>
  </si>
  <si>
    <t>0,50 x 9,00 m</t>
  </si>
  <si>
    <t>0,91 x 5,50 m</t>
  </si>
  <si>
    <t>Dalia</t>
  </si>
  <si>
    <t>Espiga, Raya, Paisaje</t>
  </si>
  <si>
    <t>RANDOM ARCHISTS</t>
  </si>
  <si>
    <t>RANDOM CHINOISERIES</t>
  </si>
  <si>
    <t xml:space="preserve">NATURAE </t>
  </si>
  <si>
    <t xml:space="preserve">RAFFIAS + </t>
  </si>
  <si>
    <t xml:space="preserve">TARTAN </t>
  </si>
  <si>
    <t xml:space="preserve">WANDER </t>
  </si>
  <si>
    <t>40TH ANNIVERSARY</t>
  </si>
  <si>
    <t>CONTRACT VOL 5</t>
  </si>
  <si>
    <t>Compact</t>
  </si>
  <si>
    <t>Gradient</t>
  </si>
  <si>
    <t>Knitted</t>
  </si>
  <si>
    <t>Pleats</t>
  </si>
  <si>
    <t>Puzzle</t>
  </si>
  <si>
    <t>Rhombold</t>
  </si>
  <si>
    <t>Slabs</t>
  </si>
  <si>
    <t>Stamp</t>
  </si>
  <si>
    <t>Veil</t>
  </si>
  <si>
    <t>Woodwork</t>
  </si>
  <si>
    <t>Organic</t>
  </si>
  <si>
    <t>Ribbons</t>
  </si>
  <si>
    <t>Tin</t>
  </si>
  <si>
    <t>1,37 m</t>
  </si>
  <si>
    <t>1,10 m</t>
  </si>
  <si>
    <t>Raya Decó</t>
  </si>
  <si>
    <t>Ojo de Pérdiz</t>
  </si>
  <si>
    <t>Tiles, Cork</t>
  </si>
  <si>
    <t>šírka 0,91 m</t>
  </si>
  <si>
    <t>L Linen</t>
  </si>
  <si>
    <t>S Silk</t>
  </si>
  <si>
    <t>šírka 1,30 m</t>
  </si>
  <si>
    <t>šírka 1,40 m</t>
  </si>
  <si>
    <r>
      <t>Blended</t>
    </r>
    <r>
      <rPr>
        <sz val="11"/>
        <color rgb="FFFF0000"/>
        <rFont val="Calibri"/>
        <family val="2"/>
        <charset val="238"/>
        <scheme val="minor"/>
      </rPr>
      <t>*</t>
    </r>
  </si>
  <si>
    <t>GEO</t>
  </si>
  <si>
    <t>Borghese</t>
  </si>
  <si>
    <t>Cosmos</t>
  </si>
  <si>
    <t>Lineale</t>
  </si>
  <si>
    <t>Nouveau</t>
  </si>
  <si>
    <t>Botánica</t>
  </si>
  <si>
    <t>Canes</t>
  </si>
  <si>
    <t>Interlock</t>
  </si>
  <si>
    <t>Cena bez DPH / bm</t>
  </si>
  <si>
    <t>Cena s DPH / bm</t>
  </si>
  <si>
    <t>vlies</t>
  </si>
  <si>
    <t>vinyl</t>
  </si>
  <si>
    <t>Cadiz</t>
  </si>
  <si>
    <t>El Mercader</t>
  </si>
  <si>
    <t>Puerto</t>
  </si>
  <si>
    <t>lino</t>
  </si>
  <si>
    <t>El Mercader ll</t>
  </si>
  <si>
    <t>acrylic</t>
  </si>
  <si>
    <t>RANDOM CHINOISERIES ll</t>
  </si>
  <si>
    <t xml:space="preserve">OLIVAR </t>
  </si>
  <si>
    <t xml:space="preserve">ARACNE </t>
  </si>
  <si>
    <t xml:space="preserve">FERIA </t>
  </si>
  <si>
    <r>
      <t xml:space="preserve">kódy A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</si>
  <si>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kódy B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</si>
  <si>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kódy C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</si>
  <si>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kódy D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</si>
  <si>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Bennu 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</si>
  <si>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Campanet, Dalia, Inca, Lloseta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</si>
  <si>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Estellenchs, Pollensa, Salines, Sineu, Soller, Valldemosa </t>
    </r>
    <r>
      <rPr>
        <sz val="11"/>
        <color rgb="FFFF0000"/>
        <rFont val="Calibri"/>
        <family val="2"/>
        <charset val="238"/>
        <scheme val="minor"/>
      </rPr>
      <t>*</t>
    </r>
  </si>
  <si>
    <t>pás 0,98 - 1,00 m /m2</t>
  </si>
  <si>
    <r>
      <t xml:space="preserve">Metalics (Gold </t>
    </r>
    <r>
      <rPr>
        <sz val="11"/>
        <color theme="1"/>
        <rFont val="Arial"/>
        <family val="2"/>
        <charset val="238"/>
      </rPr>
      <t>&amp;</t>
    </r>
    <r>
      <rPr>
        <sz val="12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Silver)</t>
    </r>
  </si>
  <si>
    <t>C Contract</t>
  </si>
  <si>
    <t>šírka 1,05 m</t>
  </si>
  <si>
    <t>YBARRA &amp; SERRET - INDIANO</t>
  </si>
  <si>
    <t>YBARRA &amp; SERRET - MAASAI</t>
  </si>
  <si>
    <t>YBARRA &amp; SERRET - PETRA</t>
  </si>
  <si>
    <t>YBARRA &amp; SERRET - TOSCANA</t>
  </si>
  <si>
    <t xml:space="preserve">YBARRA &amp; SERRET - </t>
  </si>
  <si>
    <t>Tales Kids</t>
  </si>
  <si>
    <t>Sahara</t>
  </si>
  <si>
    <t>Anne</t>
  </si>
  <si>
    <t>Tempo</t>
  </si>
  <si>
    <t>Theo 2017</t>
  </si>
  <si>
    <t>WOODCRAFT</t>
  </si>
  <si>
    <t>H20 Textures</t>
  </si>
  <si>
    <t>Komorebi</t>
  </si>
  <si>
    <t>Quod</t>
  </si>
  <si>
    <t>Quod ll</t>
  </si>
  <si>
    <t>Linazo canvas</t>
  </si>
  <si>
    <t>Linazo liso</t>
  </si>
  <si>
    <t>Cemento ultramar</t>
  </si>
  <si>
    <t>Corteza metálica</t>
  </si>
  <si>
    <t>Cuadrícula estucada</t>
  </si>
  <si>
    <t>Cuero chic</t>
  </si>
  <si>
    <t>Cuero elefante</t>
  </si>
  <si>
    <t>Cuero Rino</t>
  </si>
  <si>
    <t>Cuero serpiente</t>
  </si>
  <si>
    <t>Linazo duo</t>
  </si>
  <si>
    <t>Linazo medi</t>
  </si>
  <si>
    <t>Punteado estucado</t>
  </si>
  <si>
    <t>Rafia cesto</t>
  </si>
  <si>
    <t>Rafia chic</t>
  </si>
  <si>
    <t>Rafia medi</t>
  </si>
  <si>
    <t>Rafia minimal</t>
  </si>
  <si>
    <t>Rafia pop</t>
  </si>
  <si>
    <t>Rafia urban</t>
  </si>
  <si>
    <t>Trapecio estucado</t>
  </si>
  <si>
    <t>CONTRACT VOL 6</t>
  </si>
  <si>
    <t>Linazo minimal</t>
  </si>
  <si>
    <t>Placas metálicas</t>
  </si>
  <si>
    <t>Ceylan</t>
  </si>
  <si>
    <t>Lara Costafreda</t>
  </si>
  <si>
    <t>3D panel</t>
  </si>
  <si>
    <t>1,24 x 3,00 m</t>
  </si>
  <si>
    <t xml:space="preserve">PALACIO DE CRISTAL </t>
  </si>
  <si>
    <t xml:space="preserve">LUR </t>
  </si>
  <si>
    <t xml:space="preserve">IKART </t>
  </si>
  <si>
    <t xml:space="preserve">FORBIDDEN CITY </t>
  </si>
  <si>
    <t xml:space="preserve">PALETTE  </t>
  </si>
  <si>
    <t xml:space="preserve">STRIPES &amp; CHECKS  </t>
  </si>
  <si>
    <t xml:space="preserve">VICTORIAN </t>
  </si>
  <si>
    <t xml:space="preserve">ARTISAN </t>
  </si>
  <si>
    <t xml:space="preserve">Ikart </t>
  </si>
  <si>
    <t xml:space="preserve">Bamboo </t>
  </si>
  <si>
    <t>0,65 x 8,00 m</t>
  </si>
  <si>
    <t>YBARRA &amp; SERRET - COTSWOLDS</t>
  </si>
  <si>
    <t>Nové 2025</t>
  </si>
  <si>
    <t>POMPEI</t>
  </si>
  <si>
    <t>TACTUS</t>
  </si>
  <si>
    <t>B00713-726 / B00734-755 / B00773-782</t>
  </si>
  <si>
    <t xml:space="preserve">B00700-712 / B00727-733 / B00756-772 </t>
  </si>
  <si>
    <t>RANDOM METALLICS I &amp; II</t>
  </si>
  <si>
    <t>SHIBORI</t>
  </si>
  <si>
    <t xml:space="preserve">LATTICE  </t>
  </si>
  <si>
    <t xml:space="preserve">BÉRBÉR </t>
  </si>
  <si>
    <t xml:space="preserve">3D Decibel  </t>
  </si>
  <si>
    <t xml:space="preserve">SARAPE  </t>
  </si>
  <si>
    <t xml:space="preserve">COCO DÁVEZ   </t>
  </si>
  <si>
    <t>UAL St. Martins</t>
  </si>
  <si>
    <t>REST TIME -</t>
  </si>
  <si>
    <t>Random Papers 1 &amp; 2</t>
  </si>
  <si>
    <t>Uni</t>
  </si>
  <si>
    <t>Botanika</t>
  </si>
  <si>
    <t>Enchanted</t>
  </si>
  <si>
    <t>Inés de la Fressange</t>
  </si>
  <si>
    <t>Mies</t>
  </si>
  <si>
    <t>B00055</t>
  </si>
  <si>
    <t>nedostupná</t>
  </si>
  <si>
    <t>Sakura</t>
  </si>
  <si>
    <t>CONTRACT FABRICS VOL. 1</t>
  </si>
  <si>
    <t>Black Out Linen</t>
  </si>
  <si>
    <t>Double Folded Linen</t>
  </si>
  <si>
    <t>Dense Linen (col.101,201 y 202)</t>
  </si>
  <si>
    <t>Dense Linen (resto colores)</t>
  </si>
  <si>
    <t>Translucent Linen (col.101,201 y 202)</t>
  </si>
  <si>
    <t>Translucent Linen (resto colores)</t>
  </si>
  <si>
    <t>Lightweight Linen (001)</t>
  </si>
  <si>
    <t>Lightweight Linen (resto colores)</t>
  </si>
  <si>
    <t>Black Out Velvet</t>
  </si>
  <si>
    <t>Universal Velvet</t>
  </si>
  <si>
    <t>PL + FR ACRYLIC</t>
  </si>
  <si>
    <t>100 % PL - FR</t>
  </si>
  <si>
    <t>Cena za bm bez DPH</t>
  </si>
  <si>
    <t>Cena za bm s DPH</t>
  </si>
  <si>
    <t>len</t>
  </si>
  <si>
    <t>konopí (52) + len (48)</t>
  </si>
  <si>
    <t>konopí (51) + len (49)</t>
  </si>
  <si>
    <t>Standardní materiálová provedení jednotlivých designů jsou uvedená ve vzorkovníkách a na webu: www.coordonne.com., odlišná materiálová provedení na dotaz a příplatek uvedený na konci ceníku. **</t>
  </si>
  <si>
    <t>Ceník platný od 01.10.2025</t>
  </si>
  <si>
    <t>Ceník platný od 01.01.2025</t>
  </si>
  <si>
    <t>Ceník platný od 01.08.2025</t>
  </si>
  <si>
    <t>Kolekce</t>
  </si>
  <si>
    <t>Reference</t>
  </si>
  <si>
    <t xml:space="preserve">Rozměr </t>
  </si>
  <si>
    <t>Šírka / Rozměr</t>
  </si>
  <si>
    <t xml:space="preserve">Skončené kolekce </t>
  </si>
  <si>
    <t>všechny farby</t>
  </si>
  <si>
    <t>všechny reference</t>
  </si>
  <si>
    <t>vliesové reference</t>
  </si>
  <si>
    <t>vinylové reference</t>
  </si>
  <si>
    <t>všechny vinylové reference *</t>
  </si>
  <si>
    <t>standardní role</t>
  </si>
  <si>
    <t>role</t>
  </si>
  <si>
    <t>standardní role *</t>
  </si>
  <si>
    <t>role Raphia *</t>
  </si>
  <si>
    <t>role Metal *</t>
  </si>
  <si>
    <t>všechny reference kromě Pollock</t>
  </si>
  <si>
    <t>všechny kromě Puerto</t>
  </si>
  <si>
    <r>
      <rPr>
        <b/>
        <sz val="11"/>
        <rFont val="Calibri"/>
        <family val="2"/>
        <charset val="238"/>
        <scheme val="minor"/>
      </rPr>
      <t>PIECE UNIQUE</t>
    </r>
    <r>
      <rPr>
        <b/>
        <sz val="11"/>
        <color rgb="FFFF0000"/>
        <rFont val="Calibri"/>
        <family val="2"/>
        <charset val="238"/>
        <scheme val="minor"/>
      </rPr>
      <t xml:space="preserve">  - doprodej*</t>
    </r>
  </si>
  <si>
    <r>
      <rPr>
        <b/>
        <sz val="11"/>
        <rFont val="Calibri"/>
        <family val="2"/>
        <charset val="238"/>
        <scheme val="minor"/>
      </rPr>
      <t>MALLORCA</t>
    </r>
    <r>
      <rPr>
        <b/>
        <sz val="11"/>
        <color rgb="FFFF0000"/>
        <rFont val="Calibri"/>
        <family val="2"/>
        <charset val="238"/>
        <scheme val="minor"/>
      </rPr>
      <t xml:space="preserve"> - doprodej*</t>
    </r>
  </si>
  <si>
    <r>
      <rPr>
        <b/>
        <sz val="11"/>
        <rFont val="Calibri"/>
        <family val="2"/>
        <charset val="238"/>
        <scheme val="minor"/>
      </rPr>
      <t xml:space="preserve">ANIMA </t>
    </r>
    <r>
      <rPr>
        <b/>
        <sz val="11"/>
        <color rgb="FFFF0000"/>
        <rFont val="Calibri"/>
        <family val="2"/>
        <charset val="238"/>
        <scheme val="minor"/>
      </rPr>
      <t>- doprodej*</t>
    </r>
  </si>
  <si>
    <t>ostatní reference</t>
  </si>
  <si>
    <r>
      <t xml:space="preserve">VLASTNÍ DESIGN </t>
    </r>
    <r>
      <rPr>
        <b/>
        <sz val="11"/>
        <color rgb="FFFF0000"/>
        <rFont val="Calibri"/>
        <family val="2"/>
        <charset val="238"/>
      </rPr>
      <t>●</t>
    </r>
  </si>
  <si>
    <t xml:space="preserve">Poplatek za přizpůsobení rozměru panelu na míru je 3137 .- vč. DPH / panel (vlastní rozměr odlišný od "mural standard size") </t>
  </si>
  <si>
    <r>
      <t xml:space="preserve">** Materiálový příplatek 3137 .- vč. DPH / panel </t>
    </r>
    <r>
      <rPr>
        <b/>
        <sz val="14"/>
        <rFont val="Calibri"/>
        <family val="2"/>
        <charset val="238"/>
        <scheme val="minor"/>
      </rPr>
      <t>(pro jiný než standardně nabízený materiál ke konkrétnímu designu.)</t>
    </r>
  </si>
  <si>
    <t>* dostupné do vyprodání zásob. Před objednáním je potřeba prověřit dostupnost.</t>
  </si>
  <si>
    <r>
      <rPr>
        <b/>
        <sz val="12"/>
        <color rgb="FFFF0000"/>
        <rFont val="Calibri"/>
        <family val="2"/>
        <charset val="238"/>
      </rPr>
      <t>●</t>
    </r>
    <r>
      <rPr>
        <b/>
        <sz val="12"/>
        <color rgb="FFFF0000"/>
        <rFont val="Times New Roman"/>
        <family val="1"/>
        <charset val="238"/>
      </rPr>
      <t xml:space="preserve"> poplatek za práci grafika 1530 Kč vč. DPH / hodina </t>
    </r>
  </si>
  <si>
    <t>Dodací lhůta 2 - 8 týdnů.</t>
  </si>
  <si>
    <t>HORUS TRADE spol. s r.o., organizační složka</t>
  </si>
  <si>
    <t>showroom: Argentiská 1624/32, 170 00 Praha 7 Holešovice</t>
  </si>
  <si>
    <t>tel: +420 734 110 621</t>
  </si>
  <si>
    <t>e-mail: info@horustrade.cz</t>
  </si>
  <si>
    <t>Minimální objednávka 10 běžných metrů !!</t>
  </si>
  <si>
    <t xml:space="preserve">Změna ceníku vyhrazena. </t>
  </si>
  <si>
    <t xml:space="preserve">Dodací lhůta   4 - 5 týdnů. </t>
  </si>
  <si>
    <t>Design</t>
  </si>
  <si>
    <t>Objednávání na CELÉ ROLE cca 30bm:</t>
  </si>
  <si>
    <t>Složení</t>
  </si>
  <si>
    <t>Objednávání na STŘIHY:</t>
  </si>
  <si>
    <t xml:space="preserve">Dodací lhůta: 2 týdny </t>
  </si>
  <si>
    <t>showroom: Argentinská 1624/32, 170 00 Praha  7 Holešovice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</si>
</sst>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\ &quot;€&quot;"/>
    <numFmt numFmtId="167" formatCode="#,##0.00\ [$EUR]"/>
    <numFmt numFmtId="168" formatCode="_-* #,##0.00\ [$€]_-;\-* #,##0.00\ [$€]_-;_-* &quot;-&quot;??\ [$€]_-;_-@_-"/>
    <numFmt numFmtId="169" formatCode="_-* #,##0.00\ _F_-;\-* #,##0.00\ _F_-;_-* &quot;-&quot;??\ _F_-;_-@_-"/>
    <numFmt numFmtId="170" formatCode="#,##0\ &quot;Kč&quot;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color indexed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Times New Roman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</borders>
  <cellStyleXfs count="65">
    <xf numFmtId="0" fontId="0" fillId="0" borderId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9" fillId="17" borderId="16" applyNumberFormat="0" applyAlignment="0" applyProtection="0"/>
    <xf numFmtId="0" fontId="10" fillId="0" borderId="17" applyNumberFormat="0" applyFill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14" fillId="5" borderId="0" applyNumberFormat="0" applyBorder="0" applyAlignment="0" applyProtection="0"/>
    <xf numFmtId="165" fontId="4" fillId="0" borderId="0" applyFill="0" applyBorder="0" applyAlignment="0" applyProtection="0"/>
    <xf numFmtId="0" fontId="11" fillId="8" borderId="16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3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4" borderId="19" applyNumberFormat="0" applyFont="0" applyAlignment="0" applyProtection="0"/>
    <xf numFmtId="9" fontId="6" fillId="0" borderId="0" applyFont="0" applyFill="0" applyBorder="0" applyAlignment="0" applyProtection="0"/>
    <xf numFmtId="0" fontId="15" fillId="17" borderId="20" applyNumberFormat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22" borderId="18" applyNumberFormat="0" applyAlignment="0" applyProtection="0"/>
  </cellStyleXfs>
  <cellXfs count="148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67" fontId="2" fillId="2" borderId="12" xfId="0" applyNumberFormat="1" applyFont="1" applyFill="1" applyBorder="1" applyAlignment="1">
      <alignment horizontal="center" vertical="center"/>
    </xf>
    <xf numFmtId="0" fontId="3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0" fontId="0" fillId="0" borderId="10" xfId="0" applyBorder="1" applyAlignment="1">
      <alignment horizontal="center"/>
    </xf>
    <xf numFmtId="0" fontId="2" fillId="0" borderId="4" xfId="0" applyFont="1" applyBorder="1" applyAlignment="1">
      <alignment vertical="center"/>
    </xf>
    <xf numFmtId="167" fontId="2" fillId="0" borderId="4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7" fontId="2" fillId="2" borderId="26" xfId="0" applyNumberFormat="1" applyFont="1" applyFill="1" applyBorder="1" applyAlignment="1">
      <alignment horizontal="center" vertical="center"/>
    </xf>
    <xf numFmtId="0" fontId="32" fillId="0" borderId="0" xfId="0" applyFont="1"/>
    <xf numFmtId="0" fontId="33" fillId="0" borderId="0" xfId="1" applyFont="1"/>
    <xf numFmtId="0" fontId="34" fillId="0" borderId="0" xfId="0" applyFont="1"/>
    <xf numFmtId="0" fontId="35" fillId="0" borderId="0" xfId="1" applyFont="1"/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30" xfId="0" applyBorder="1"/>
    <xf numFmtId="0" fontId="0" fillId="0" borderId="27" xfId="0" applyBorder="1"/>
    <xf numFmtId="0" fontId="0" fillId="0" borderId="31" xfId="0" applyBorder="1"/>
    <xf numFmtId="0" fontId="0" fillId="0" borderId="34" xfId="0" applyBorder="1"/>
    <xf numFmtId="0" fontId="38" fillId="0" borderId="0" xfId="0" applyFont="1"/>
    <xf numFmtId="0" fontId="2" fillId="2" borderId="26" xfId="0" applyFont="1" applyFill="1" applyBorder="1" applyAlignment="1">
      <alignment horizontal="center" vertical="center" wrapText="1"/>
    </xf>
    <xf numFmtId="166" fontId="26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0" fontId="0" fillId="0" borderId="2" xfId="0" applyBorder="1"/>
    <xf numFmtId="0" fontId="0" fillId="0" borderId="7" xfId="0" applyBorder="1"/>
    <xf numFmtId="0" fontId="1" fillId="0" borderId="2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3" fillId="0" borderId="0" xfId="54" applyFont="1"/>
    <xf numFmtId="0" fontId="1" fillId="0" borderId="12" xfId="0" applyFont="1" applyBorder="1"/>
    <xf numFmtId="0" fontId="1" fillId="0" borderId="32" xfId="0" applyFont="1" applyBorder="1"/>
    <xf numFmtId="0" fontId="1" fillId="0" borderId="33" xfId="0" applyFont="1" applyBorder="1"/>
    <xf numFmtId="0" fontId="25" fillId="0" borderId="32" xfId="0" applyFont="1" applyBorder="1"/>
    <xf numFmtId="0" fontId="0" fillId="0" borderId="32" xfId="0" applyBorder="1"/>
    <xf numFmtId="0" fontId="25" fillId="0" borderId="33" xfId="0" applyFont="1" applyBorder="1"/>
    <xf numFmtId="0" fontId="0" fillId="0" borderId="33" xfId="0" applyBorder="1"/>
    <xf numFmtId="0" fontId="29" fillId="0" borderId="33" xfId="0" applyFont="1" applyBorder="1" applyAlignment="1">
      <alignment horizontal="center"/>
    </xf>
    <xf numFmtId="170" fontId="26" fillId="0" borderId="12" xfId="0" applyNumberFormat="1" applyFont="1" applyBorder="1" applyAlignment="1">
      <alignment horizontal="right" indent="1"/>
    </xf>
    <xf numFmtId="170" fontId="26" fillId="0" borderId="0" xfId="0" applyNumberFormat="1" applyFont="1" applyAlignment="1">
      <alignment horizontal="right" indent="1"/>
    </xf>
    <xf numFmtId="170" fontId="26" fillId="0" borderId="2" xfId="0" applyNumberFormat="1" applyFont="1" applyBorder="1" applyAlignment="1">
      <alignment horizontal="right" indent="1"/>
    </xf>
    <xf numFmtId="170" fontId="26" fillId="0" borderId="32" xfId="0" applyNumberFormat="1" applyFont="1" applyBorder="1" applyAlignment="1">
      <alignment horizontal="right" indent="1"/>
    </xf>
    <xf numFmtId="170" fontId="26" fillId="0" borderId="3" xfId="0" applyNumberFormat="1" applyFont="1" applyBorder="1" applyAlignment="1">
      <alignment horizontal="right" indent="1"/>
    </xf>
    <xf numFmtId="170" fontId="26" fillId="0" borderId="5" xfId="0" applyNumberFormat="1" applyFont="1" applyBorder="1" applyAlignment="1">
      <alignment horizontal="right" indent="1"/>
    </xf>
    <xf numFmtId="170" fontId="26" fillId="0" borderId="33" xfId="0" applyNumberFormat="1" applyFont="1" applyBorder="1" applyAlignment="1">
      <alignment horizontal="right" indent="1"/>
    </xf>
    <xf numFmtId="170" fontId="26" fillId="0" borderId="7" xfId="0" applyNumberFormat="1" applyFont="1" applyBorder="1" applyAlignment="1">
      <alignment horizontal="right" indent="1"/>
    </xf>
    <xf numFmtId="170" fontId="26" fillId="0" borderId="8" xfId="0" applyNumberFormat="1" applyFont="1" applyBorder="1" applyAlignment="1">
      <alignment horizontal="right" indent="1"/>
    </xf>
    <xf numFmtId="170" fontId="26" fillId="0" borderId="1" xfId="0" applyNumberFormat="1" applyFont="1" applyBorder="1" applyAlignment="1">
      <alignment horizontal="right" indent="1"/>
    </xf>
    <xf numFmtId="170" fontId="26" fillId="0" borderId="4" xfId="0" applyNumberFormat="1" applyFont="1" applyBorder="1" applyAlignment="1">
      <alignment horizontal="right" indent="1"/>
    </xf>
    <xf numFmtId="170" fontId="26" fillId="0" borderId="6" xfId="0" applyNumberFormat="1" applyFont="1" applyBorder="1" applyAlignment="1">
      <alignment horizontal="right" indent="1"/>
    </xf>
    <xf numFmtId="170" fontId="2" fillId="2" borderId="2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3" fillId="2" borderId="6" xfId="54" applyFont="1" applyFill="1" applyBorder="1" applyAlignment="1">
      <alignment horizontal="center"/>
    </xf>
    <xf numFmtId="0" fontId="23" fillId="2" borderId="7" xfId="54" applyFont="1" applyFill="1" applyBorder="1" applyAlignment="1">
      <alignment horizontal="center"/>
    </xf>
    <xf numFmtId="0" fontId="23" fillId="2" borderId="8" xfId="54" applyFont="1" applyFill="1" applyBorder="1" applyAlignment="1">
      <alignment horizontal="center"/>
    </xf>
    <xf numFmtId="0" fontId="23" fillId="2" borderId="4" xfId="54" applyFont="1" applyFill="1" applyBorder="1" applyAlignment="1">
      <alignment horizontal="center"/>
    </xf>
    <xf numFmtId="0" fontId="23" fillId="2" borderId="0" xfId="54" applyFont="1" applyFill="1" applyAlignment="1">
      <alignment horizontal="center"/>
    </xf>
    <xf numFmtId="0" fontId="23" fillId="2" borderId="5" xfId="54" applyFont="1" applyFill="1" applyBorder="1" applyAlignment="1">
      <alignment horizontal="center"/>
    </xf>
    <xf numFmtId="0" fontId="23" fillId="2" borderId="1" xfId="54" applyFont="1" applyFill="1" applyBorder="1" applyAlignment="1">
      <alignment horizontal="center"/>
    </xf>
    <xf numFmtId="0" fontId="23" fillId="2" borderId="2" xfId="54" applyFont="1" applyFill="1" applyBorder="1" applyAlignment="1">
      <alignment horizontal="center"/>
    </xf>
    <xf numFmtId="0" fontId="23" fillId="2" borderId="3" xfId="54" applyFont="1" applyFill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3" fillId="0" borderId="0" xfId="1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7" fillId="0" borderId="1" xfId="0" applyFont="1" applyBorder="1" applyAlignment="1">
      <alignment horizontal="center" vertical="center" textRotation="255" wrapText="1"/>
    </xf>
    <xf numFmtId="0" fontId="37" fillId="0" borderId="4" xfId="0" applyFont="1" applyBorder="1" applyAlignment="1">
      <alignment horizontal="center" vertical="center" textRotation="255" wrapText="1"/>
    </xf>
    <xf numFmtId="0" fontId="37" fillId="0" borderId="6" xfId="0" applyFont="1" applyBorder="1" applyAlignment="1">
      <alignment horizontal="center" vertical="center" textRotation="255" wrapText="1"/>
    </xf>
    <xf numFmtId="0" fontId="37" fillId="0" borderId="21" xfId="0" applyFont="1" applyBorder="1" applyAlignment="1">
      <alignment horizontal="center" vertical="center" textRotation="255" wrapText="1"/>
    </xf>
    <xf numFmtId="0" fontId="37" fillId="0" borderId="23" xfId="0" applyFont="1" applyBorder="1" applyAlignment="1">
      <alignment horizontal="center" vertical="center" textRotation="255" wrapText="1"/>
    </xf>
    <xf numFmtId="0" fontId="37" fillId="0" borderId="29" xfId="0" applyFont="1" applyBorder="1" applyAlignment="1">
      <alignment horizontal="center" vertical="center" textRotation="255" wrapText="1"/>
    </xf>
    <xf numFmtId="0" fontId="1" fillId="0" borderId="35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0" xfId="0" applyFont="1"/>
    <xf numFmtId="0" fontId="0" fillId="0" borderId="7" xfId="0" applyFont="1" applyBorder="1"/>
    <xf numFmtId="170" fontId="1" fillId="0" borderId="12" xfId="0" applyNumberFormat="1" applyFont="1" applyBorder="1" applyAlignment="1">
      <alignment horizontal="center"/>
    </xf>
    <xf numFmtId="170" fontId="1" fillId="0" borderId="33" xfId="0" applyNumberFormat="1" applyFont="1" applyBorder="1" applyAlignment="1">
      <alignment horizontal="center"/>
    </xf>
    <xf numFmtId="170" fontId="1" fillId="0" borderId="32" xfId="0" applyNumberFormat="1" applyFont="1" applyBorder="1" applyAlignment="1">
      <alignment horizontal="center"/>
    </xf>
    <xf numFmtId="170" fontId="1" fillId="0" borderId="26" xfId="0" applyNumberFormat="1" applyFont="1" applyBorder="1" applyAlignment="1">
      <alignment horizontal="center"/>
    </xf>
    <xf numFmtId="170" fontId="1" fillId="0" borderId="2" xfId="0" applyNumberFormat="1" applyFont="1" applyBorder="1" applyAlignment="1">
      <alignment horizontal="center" vertical="center"/>
    </xf>
    <xf numFmtId="170" fontId="1" fillId="0" borderId="0" xfId="0" applyNumberFormat="1" applyFont="1" applyBorder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70" fontId="1" fillId="0" borderId="7" xfId="0" applyNumberFormat="1" applyFont="1" applyBorder="1" applyAlignment="1">
      <alignment horizontal="center" vertical="center"/>
    </xf>
    <xf numFmtId="170" fontId="1" fillId="0" borderId="38" xfId="0" applyNumberFormat="1" applyFont="1" applyBorder="1" applyAlignment="1">
      <alignment horizontal="center" vertical="center"/>
    </xf>
    <xf numFmtId="170" fontId="1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0" fontId="1" fillId="0" borderId="41" xfId="0" applyNumberFormat="1" applyFont="1" applyBorder="1" applyAlignment="1">
      <alignment horizontal="center" vertical="center"/>
    </xf>
    <xf numFmtId="170" fontId="1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0" fontId="1" fillId="0" borderId="44" xfId="0" applyNumberFormat="1" applyFont="1" applyBorder="1" applyAlignment="1">
      <alignment horizontal="center" vertical="center"/>
    </xf>
    <xf numFmtId="170" fontId="1" fillId="0" borderId="45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0" fontId="1" fillId="0" borderId="47" xfId="0" applyNumberFormat="1" applyFont="1" applyBorder="1" applyAlignment="1">
      <alignment horizontal="center" vertical="center"/>
    </xf>
    <xf numFmtId="170" fontId="1" fillId="0" borderId="48" xfId="0" applyNumberFormat="1" applyFont="1" applyBorder="1" applyAlignment="1">
      <alignment horizontal="center" vertical="center"/>
    </xf>
    <xf numFmtId="170" fontId="1" fillId="0" borderId="49" xfId="0" applyNumberFormat="1" applyFont="1" applyBorder="1" applyAlignment="1">
      <alignment horizontal="center"/>
    </xf>
    <xf numFmtId="170" fontId="1" fillId="0" borderId="45" xfId="0" applyNumberFormat="1" applyFont="1" applyBorder="1" applyAlignment="1">
      <alignment horizontal="center"/>
    </xf>
    <xf numFmtId="170" fontId="1" fillId="0" borderId="47" xfId="0" applyNumberFormat="1" applyFont="1" applyBorder="1" applyAlignment="1">
      <alignment horizontal="center"/>
    </xf>
    <xf numFmtId="170" fontId="1" fillId="0" borderId="39" xfId="0" applyNumberFormat="1" applyFont="1" applyBorder="1" applyAlignment="1">
      <alignment horizontal="center"/>
    </xf>
    <xf numFmtId="170" fontId="1" fillId="0" borderId="48" xfId="0" applyNumberFormat="1" applyFont="1" applyBorder="1" applyAlignment="1">
      <alignment horizontal="center"/>
    </xf>
    <xf numFmtId="170" fontId="1" fillId="0" borderId="42" xfId="0" applyNumberFormat="1" applyFont="1" applyBorder="1" applyAlignment="1">
      <alignment horizontal="center"/>
    </xf>
    <xf numFmtId="170" fontId="1" fillId="0" borderId="49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/>
    <xf numFmtId="0" fontId="0" fillId="0" borderId="0" xfId="0" applyNumberFormat="1" applyFill="1" applyBorder="1" applyAlignment="1" applyProtection="1">
      <alignment horizontal="center"/>
    </xf>
  </cellXfs>
  <cellStyles count="65">
    <cellStyle name="20% - Cor1" xfId="2" xr:uid="{00000000-0005-0000-0000-000000000000}"/>
    <cellStyle name="20% - Cor2" xfId="3" xr:uid="{00000000-0005-0000-0000-000001000000}"/>
    <cellStyle name="20% - Cor3" xfId="4" xr:uid="{00000000-0005-0000-0000-000002000000}"/>
    <cellStyle name="20% - Cor4" xfId="5" xr:uid="{00000000-0005-0000-0000-000003000000}"/>
    <cellStyle name="20% - Cor5" xfId="6" xr:uid="{00000000-0005-0000-0000-000004000000}"/>
    <cellStyle name="20% - Cor6" xfId="7" xr:uid="{00000000-0005-0000-0000-000005000000}"/>
    <cellStyle name="40% - Cor1" xfId="8" xr:uid="{00000000-0005-0000-0000-000006000000}"/>
    <cellStyle name="40% - Cor2" xfId="9" xr:uid="{00000000-0005-0000-0000-000007000000}"/>
    <cellStyle name="40% - Cor3" xfId="10" xr:uid="{00000000-0005-0000-0000-000008000000}"/>
    <cellStyle name="40% - Cor4" xfId="11" xr:uid="{00000000-0005-0000-0000-000009000000}"/>
    <cellStyle name="40% - Cor5" xfId="12" xr:uid="{00000000-0005-0000-0000-00000A000000}"/>
    <cellStyle name="40% - Cor6" xfId="13" xr:uid="{00000000-0005-0000-0000-00000B000000}"/>
    <cellStyle name="60% - Cor1" xfId="14" xr:uid="{00000000-0005-0000-0000-00000C000000}"/>
    <cellStyle name="60% - Cor2" xfId="15" xr:uid="{00000000-0005-0000-0000-00000D000000}"/>
    <cellStyle name="60% - Cor3" xfId="16" xr:uid="{00000000-0005-0000-0000-00000E000000}"/>
    <cellStyle name="60% - Cor4" xfId="17" xr:uid="{00000000-0005-0000-0000-00000F000000}"/>
    <cellStyle name="60% - Cor5" xfId="18" xr:uid="{00000000-0005-0000-0000-000010000000}"/>
    <cellStyle name="60% - Cor6" xfId="19" xr:uid="{00000000-0005-0000-0000-000011000000}"/>
    <cellStyle name="Cabeçalho 1" xfId="20" xr:uid="{00000000-0005-0000-0000-000012000000}"/>
    <cellStyle name="Cabeçalho 2" xfId="21" xr:uid="{00000000-0005-0000-0000-000013000000}"/>
    <cellStyle name="Cabeçalho 3" xfId="22" xr:uid="{00000000-0005-0000-0000-000014000000}"/>
    <cellStyle name="Cabeçalho 4" xfId="23" xr:uid="{00000000-0005-0000-0000-000015000000}"/>
    <cellStyle name="Cálculo" xfId="24" xr:uid="{00000000-0005-0000-0000-000016000000}"/>
    <cellStyle name="Célula Ligada" xfId="25" xr:uid="{00000000-0005-0000-0000-000017000000}"/>
    <cellStyle name="Cor1" xfId="26" xr:uid="{00000000-0005-0000-0000-000018000000}"/>
    <cellStyle name="Cor2" xfId="27" xr:uid="{00000000-0005-0000-0000-000019000000}"/>
    <cellStyle name="Cor3" xfId="28" xr:uid="{00000000-0005-0000-0000-00001A000000}"/>
    <cellStyle name="Cor4" xfId="29" xr:uid="{00000000-0005-0000-0000-00001B000000}"/>
    <cellStyle name="Cor5" xfId="30" xr:uid="{00000000-0005-0000-0000-00001C000000}"/>
    <cellStyle name="Cor6" xfId="31" xr:uid="{00000000-0005-0000-0000-00001D000000}"/>
    <cellStyle name="Correcto" xfId="32" xr:uid="{00000000-0005-0000-0000-00001E000000}"/>
    <cellStyle name="Čiarka 2" xfId="33" xr:uid="{00000000-0005-0000-0000-00001F000000}"/>
    <cellStyle name="Entrada" xfId="34" xr:uid="{00000000-0005-0000-0000-000020000000}"/>
    <cellStyle name="Euro" xfId="35" xr:uid="{00000000-0005-0000-0000-000021000000}"/>
    <cellStyle name="Euro 2" xfId="36" xr:uid="{00000000-0005-0000-0000-000022000000}"/>
    <cellStyle name="Euro 3" xfId="37" xr:uid="{00000000-0005-0000-0000-000023000000}"/>
    <cellStyle name="Euro 4" xfId="38" xr:uid="{00000000-0005-0000-0000-000024000000}"/>
    <cellStyle name="Incorrecto" xfId="39" xr:uid="{00000000-0005-0000-0000-000025000000}"/>
    <cellStyle name="Lien hypertexte 2" xfId="40" xr:uid="{00000000-0005-0000-0000-000026000000}"/>
    <cellStyle name="Milliers 2" xfId="41" xr:uid="{00000000-0005-0000-0000-000027000000}"/>
    <cellStyle name="Milliers 2 2" xfId="42" xr:uid="{00000000-0005-0000-0000-000028000000}"/>
    <cellStyle name="Milliers 3" xfId="43" xr:uid="{00000000-0005-0000-0000-000029000000}"/>
    <cellStyle name="Milliers 4" xfId="44" xr:uid="{00000000-0005-0000-0000-00002A000000}"/>
    <cellStyle name="Neutro" xfId="45" xr:uid="{00000000-0005-0000-0000-00002B000000}"/>
    <cellStyle name="Normal 2" xfId="46" xr:uid="{00000000-0005-0000-0000-00002C000000}"/>
    <cellStyle name="Normal 2 2" xfId="47" xr:uid="{00000000-0005-0000-0000-00002D000000}"/>
    <cellStyle name="Normal 3" xfId="48" xr:uid="{00000000-0005-0000-0000-00002E000000}"/>
    <cellStyle name="Normal 4" xfId="49" xr:uid="{00000000-0005-0000-0000-00002F000000}"/>
    <cellStyle name="Normal 4 2" xfId="50" xr:uid="{00000000-0005-0000-0000-000030000000}"/>
    <cellStyle name="Normal 5" xfId="51" xr:uid="{00000000-0005-0000-0000-000031000000}"/>
    <cellStyle name="Normal 6" xfId="52" xr:uid="{00000000-0005-0000-0000-000032000000}"/>
    <cellStyle name="Normal_TARIF EXPORT ECHANTILLONAGE 2004 - Casadeco - Caselio" xfId="53" xr:uid="{00000000-0005-0000-0000-000033000000}"/>
    <cellStyle name="Normálna 2" xfId="54" xr:uid="{00000000-0005-0000-0000-000035000000}"/>
    <cellStyle name="Normálna 3" xfId="55" xr:uid="{00000000-0005-0000-0000-000036000000}"/>
    <cellStyle name="Normálna 4" xfId="56" xr:uid="{00000000-0005-0000-0000-000037000000}"/>
    <cellStyle name="Normálna 5" xfId="57" xr:uid="{00000000-0005-0000-0000-000038000000}"/>
    <cellStyle name="Normálna 6" xfId="1" xr:uid="{00000000-0005-0000-0000-000039000000}"/>
    <cellStyle name="Normální" xfId="0" builtinId="0"/>
    <cellStyle name="Nota" xfId="58" xr:uid="{00000000-0005-0000-0000-00003A000000}"/>
    <cellStyle name="Pourcentage 2" xfId="59" xr:uid="{00000000-0005-0000-0000-00003B000000}"/>
    <cellStyle name="Saída" xfId="60" xr:uid="{00000000-0005-0000-0000-00003C000000}"/>
    <cellStyle name="Texto de Aviso" xfId="61" xr:uid="{00000000-0005-0000-0000-00003D000000}"/>
    <cellStyle name="Texto Explicativo" xfId="62" xr:uid="{00000000-0005-0000-0000-00003E000000}"/>
    <cellStyle name="Título" xfId="63" xr:uid="{00000000-0005-0000-0000-00003F000000}"/>
    <cellStyle name="Verificar Célula" xfId="6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361949</xdr:colOff>
      <xdr:row>0</xdr:row>
      <xdr:rowOff>146048</xdr:rowOff>
    </xdr:from>
    <xdr:to>
      <xdr:col>2</xdr:col>
      <xdr:colOff>3157068</xdr:colOff>
      <xdr:row>3</xdr:row>
      <xdr:rowOff>222249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1616" y="146048"/>
          <a:ext cx="2795119" cy="6477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102659</xdr:rowOff>
    </xdr:from>
    <xdr:to>
      <xdr:col>0</xdr:col>
      <xdr:colOff>1255880</xdr:colOff>
      <xdr:row>3</xdr:row>
      <xdr:rowOff>338666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02659"/>
          <a:ext cx="1065379" cy="807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85726</xdr:rowOff>
    </xdr:from>
    <xdr:to>
      <xdr:col>1</xdr:col>
      <xdr:colOff>342900</xdr:colOff>
      <xdr:row>3</xdr:row>
      <xdr:rowOff>323850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85726"/>
          <a:ext cx="1047751" cy="819149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0</xdr:row>
      <xdr:rowOff>66675</xdr:rowOff>
    </xdr:from>
    <xdr:to>
      <xdr:col>2</xdr:col>
      <xdr:colOff>1608161</xdr:colOff>
      <xdr:row>3</xdr:row>
      <xdr:rowOff>47625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D60EC27-33A4-48D1-A0A8-BEA8107C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66675"/>
          <a:ext cx="2427311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1246703</xdr:colOff>
      <xdr:row>5</xdr:row>
      <xdr:rowOff>123825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3691F9C-B4B9-40FA-B3BE-1DD34CD4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132403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0</xdr:row>
      <xdr:rowOff>152400</xdr:rowOff>
    </xdr:from>
    <xdr:to>
      <xdr:col>2</xdr:col>
      <xdr:colOff>609600</xdr:colOff>
      <xdr:row>4</xdr:row>
      <xdr:rowOff>41031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B8D797E-E154-4D30-AC41-6A2933581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152400"/>
          <a:ext cx="2324100" cy="53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215"/>
  <sheetViews>
    <sheetView tabSelected="1" zoomScale="90" zoomScaleNormal="90" workbookViewId="0">
      <selection activeCell="E17" sqref="E17"/>
    </sheetView>
  </sheetViews>
  <sheetFormatPr defaultRowHeight="15" x14ac:dyDescent="0.25"/>
  <cols>
    <col min="1" max="1" width="30.7109375" customWidth="1"/>
    <col min="2" max="2" width="18.140625" bestFit="1" customWidth="1"/>
    <col min="3" max="3" width="51.85546875" bestFit="1" customWidth="1"/>
    <col min="4" max="4" width="8.7109375" customWidth="1"/>
    <col min="5" max="5" width="13.28515625" bestFit="1" customWidth="1"/>
    <col min="6" max="6" width="13.28515625" hidden="1" customWidth="1"/>
    <col min="7" max="7" width="11.85546875" bestFit="1" customWidth="1"/>
    <col min="8" max="8" width="20.28515625" bestFit="1" customWidth="1"/>
    <col min="9" max="9" width="21.42578125" bestFit="1" customWidth="1"/>
  </cols>
  <sheetData>
    <row r="4" spans="1:9" ht="37.5" customHeight="1" thickBot="1" x14ac:dyDescent="0.3">
      <c r="E4" s="70"/>
      <c r="F4" s="70"/>
      <c r="G4" s="70"/>
      <c r="H4" s="70"/>
    </row>
    <row r="5" spans="1:9" ht="33.75" customHeight="1" thickBot="1" x14ac:dyDescent="0.3">
      <c r="A5" s="143" t="s">
        <v>231</v>
      </c>
      <c r="B5" s="144"/>
      <c r="C5" s="144"/>
      <c r="D5" s="145"/>
      <c r="E5" s="76" t="s">
        <v>232</v>
      </c>
      <c r="F5" s="77"/>
      <c r="G5" s="77"/>
      <c r="H5" s="78"/>
    </row>
    <row r="6" spans="1:9" ht="35.1" customHeight="1" thickBot="1" x14ac:dyDescent="0.3">
      <c r="A6" s="12" t="s">
        <v>235</v>
      </c>
      <c r="B6" s="12" t="s">
        <v>3</v>
      </c>
      <c r="C6" s="12" t="s">
        <v>236</v>
      </c>
      <c r="D6" s="34" t="s">
        <v>4</v>
      </c>
      <c r="E6" s="12" t="s">
        <v>1</v>
      </c>
      <c r="F6" s="12"/>
      <c r="G6" s="13" t="s">
        <v>2</v>
      </c>
      <c r="H6" s="13" t="s">
        <v>237</v>
      </c>
      <c r="I6" s="23" t="s">
        <v>239</v>
      </c>
    </row>
    <row r="7" spans="1:9" ht="16.5" thickBot="1" x14ac:dyDescent="0.3">
      <c r="A7" s="49" t="s">
        <v>199</v>
      </c>
      <c r="B7" s="2" t="s">
        <v>176</v>
      </c>
      <c r="C7" s="18" t="s">
        <v>241</v>
      </c>
      <c r="D7" s="2" t="s">
        <v>5</v>
      </c>
      <c r="E7" s="57">
        <v>17977.5</v>
      </c>
      <c r="F7" s="58">
        <f>E7*1.23</f>
        <v>22112.325000000001</v>
      </c>
      <c r="G7" s="58">
        <f>E7*1.21</f>
        <v>21752.774999999998</v>
      </c>
      <c r="H7" s="19" t="s">
        <v>177</v>
      </c>
      <c r="I7" t="s">
        <v>144</v>
      </c>
    </row>
    <row r="8" spans="1:9" ht="15.75" x14ac:dyDescent="0.25">
      <c r="A8" s="49" t="s">
        <v>78</v>
      </c>
      <c r="B8" s="1" t="s">
        <v>245</v>
      </c>
      <c r="C8" s="18" t="s">
        <v>242</v>
      </c>
      <c r="D8" s="36" t="s">
        <v>246</v>
      </c>
      <c r="E8" s="57">
        <v>2626.5</v>
      </c>
      <c r="F8" s="59">
        <f>E8*1.23</f>
        <v>3230.5949999999998</v>
      </c>
      <c r="G8" s="59">
        <f t="shared" ref="G8:G71" si="0">E8*1.21</f>
        <v>3178.0650000000001</v>
      </c>
      <c r="H8" s="18" t="s">
        <v>65</v>
      </c>
      <c r="I8" s="24" t="s">
        <v>206</v>
      </c>
    </row>
    <row r="9" spans="1:9" ht="15.75" x14ac:dyDescent="0.25">
      <c r="A9" s="50"/>
      <c r="B9" s="2" t="s">
        <v>245</v>
      </c>
      <c r="C9" s="19" t="s">
        <v>243</v>
      </c>
      <c r="D9" s="37" t="s">
        <v>246</v>
      </c>
      <c r="E9" s="60">
        <v>3621</v>
      </c>
      <c r="F9" s="58">
        <f>E9*1.23</f>
        <v>4453.83</v>
      </c>
      <c r="G9" s="58">
        <f t="shared" si="0"/>
        <v>4381.41</v>
      </c>
      <c r="H9" s="19" t="s">
        <v>65</v>
      </c>
      <c r="I9" s="24" t="s">
        <v>174</v>
      </c>
    </row>
    <row r="10" spans="1:9" ht="15.75" x14ac:dyDescent="0.25">
      <c r="A10" s="50"/>
      <c r="B10" s="2" t="s">
        <v>0</v>
      </c>
      <c r="C10" s="19" t="s">
        <v>242</v>
      </c>
      <c r="D10" s="37" t="s">
        <v>5</v>
      </c>
      <c r="E10" s="60">
        <v>1300.5</v>
      </c>
      <c r="F10" s="58">
        <f t="shared" ref="F10:F59" si="1">E10*1.23</f>
        <v>1599.615</v>
      </c>
      <c r="G10" s="58">
        <f t="shared" si="0"/>
        <v>1573.605</v>
      </c>
      <c r="H10" s="19" t="s">
        <v>66</v>
      </c>
      <c r="I10" s="24" t="s">
        <v>207</v>
      </c>
    </row>
    <row r="11" spans="1:9" ht="16.5" thickBot="1" x14ac:dyDescent="0.3">
      <c r="A11" s="51"/>
      <c r="B11" s="3" t="s">
        <v>0</v>
      </c>
      <c r="C11" s="20" t="s">
        <v>243</v>
      </c>
      <c r="D11" s="38" t="s">
        <v>5</v>
      </c>
      <c r="E11" s="60">
        <v>1836</v>
      </c>
      <c r="F11" s="58">
        <f t="shared" si="1"/>
        <v>2258.2799999999997</v>
      </c>
      <c r="G11" s="58">
        <f t="shared" si="0"/>
        <v>2221.56</v>
      </c>
      <c r="H11" s="19" t="s">
        <v>66</v>
      </c>
      <c r="I11" s="24" t="s">
        <v>208</v>
      </c>
    </row>
    <row r="12" spans="1:9" ht="15.75" x14ac:dyDescent="0.25">
      <c r="A12" s="146" t="s">
        <v>254</v>
      </c>
      <c r="B12" s="1" t="s">
        <v>245</v>
      </c>
      <c r="C12" s="18" t="s">
        <v>242</v>
      </c>
      <c r="D12" s="36" t="s">
        <v>246</v>
      </c>
      <c r="E12" s="57">
        <v>2626.5</v>
      </c>
      <c r="F12" s="59">
        <f t="shared" si="1"/>
        <v>3230.5949999999998</v>
      </c>
      <c r="G12" s="61">
        <f t="shared" si="0"/>
        <v>3178.0650000000001</v>
      </c>
      <c r="H12" s="18" t="s">
        <v>65</v>
      </c>
      <c r="I12" s="24" t="s">
        <v>175</v>
      </c>
    </row>
    <row r="13" spans="1:9" ht="15.75" x14ac:dyDescent="0.25">
      <c r="A13" s="50"/>
      <c r="B13" s="2" t="s">
        <v>245</v>
      </c>
      <c r="C13" s="19" t="s">
        <v>243</v>
      </c>
      <c r="D13" s="37" t="s">
        <v>246</v>
      </c>
      <c r="E13" s="60">
        <v>3621</v>
      </c>
      <c r="F13" s="58">
        <f t="shared" si="1"/>
        <v>4453.83</v>
      </c>
      <c r="G13" s="62">
        <f t="shared" si="0"/>
        <v>4381.41</v>
      </c>
      <c r="H13" s="19" t="s">
        <v>65</v>
      </c>
      <c r="I13" s="24" t="s">
        <v>148</v>
      </c>
    </row>
    <row r="14" spans="1:9" ht="15.75" x14ac:dyDescent="0.25">
      <c r="A14" s="50"/>
      <c r="B14" s="2" t="s">
        <v>0</v>
      </c>
      <c r="C14" s="19" t="s">
        <v>242</v>
      </c>
      <c r="D14" s="37" t="s">
        <v>5</v>
      </c>
      <c r="E14" s="60">
        <v>1300.5</v>
      </c>
      <c r="F14" s="58">
        <f t="shared" si="1"/>
        <v>1599.615</v>
      </c>
      <c r="G14" s="62">
        <f t="shared" si="0"/>
        <v>1573.605</v>
      </c>
      <c r="H14" s="19" t="s">
        <v>66</v>
      </c>
      <c r="I14" s="24" t="s">
        <v>149</v>
      </c>
    </row>
    <row r="15" spans="1:9" ht="16.5" thickBot="1" x14ac:dyDescent="0.3">
      <c r="A15" s="51"/>
      <c r="B15" s="3" t="s">
        <v>0</v>
      </c>
      <c r="C15" s="20" t="s">
        <v>243</v>
      </c>
      <c r="D15" s="38" t="s">
        <v>5</v>
      </c>
      <c r="E15" s="63">
        <v>1836</v>
      </c>
      <c r="F15" s="64">
        <f t="shared" si="1"/>
        <v>2258.2799999999997</v>
      </c>
      <c r="G15" s="65">
        <f t="shared" si="0"/>
        <v>2221.56</v>
      </c>
      <c r="H15" s="20" t="s">
        <v>66</v>
      </c>
      <c r="I15" s="24" t="s">
        <v>209</v>
      </c>
    </row>
    <row r="16" spans="1:9" ht="15.75" x14ac:dyDescent="0.25">
      <c r="A16" s="50" t="s">
        <v>124</v>
      </c>
      <c r="B16" s="2" t="s">
        <v>245</v>
      </c>
      <c r="C16" s="19" t="s">
        <v>242</v>
      </c>
      <c r="D16" s="2" t="s">
        <v>246</v>
      </c>
      <c r="E16" s="57">
        <v>2626.5</v>
      </c>
      <c r="F16" s="59">
        <f t="shared" si="1"/>
        <v>3230.5949999999998</v>
      </c>
      <c r="G16" s="61">
        <f t="shared" si="0"/>
        <v>3178.0650000000001</v>
      </c>
      <c r="H16" s="19" t="s">
        <v>65</v>
      </c>
      <c r="I16" s="24" t="s">
        <v>150</v>
      </c>
    </row>
    <row r="17" spans="1:15" ht="15.75" x14ac:dyDescent="0.25">
      <c r="A17" s="50"/>
      <c r="B17" s="2" t="s">
        <v>245</v>
      </c>
      <c r="C17" s="19" t="s">
        <v>243</v>
      </c>
      <c r="D17" s="2" t="s">
        <v>246</v>
      </c>
      <c r="E17" s="60">
        <v>3621</v>
      </c>
      <c r="F17" s="58">
        <f t="shared" si="1"/>
        <v>4453.83</v>
      </c>
      <c r="G17" s="62">
        <f t="shared" si="0"/>
        <v>4381.41</v>
      </c>
      <c r="H17" s="19" t="s">
        <v>65</v>
      </c>
      <c r="I17" t="s">
        <v>151</v>
      </c>
      <c r="O17" s="24"/>
    </row>
    <row r="18" spans="1:15" ht="15.75" x14ac:dyDescent="0.25">
      <c r="A18" s="50"/>
      <c r="B18" s="2" t="s">
        <v>0</v>
      </c>
      <c r="C18" s="19" t="s">
        <v>242</v>
      </c>
      <c r="D18" s="2" t="s">
        <v>5</v>
      </c>
      <c r="E18" s="60">
        <v>1300.5</v>
      </c>
      <c r="F18" s="58">
        <f t="shared" si="1"/>
        <v>1599.615</v>
      </c>
      <c r="G18" s="62">
        <f t="shared" si="0"/>
        <v>1573.605</v>
      </c>
      <c r="H18" s="19" t="s">
        <v>66</v>
      </c>
      <c r="I18" t="s">
        <v>204</v>
      </c>
      <c r="O18" s="24"/>
    </row>
    <row r="19" spans="1:15" ht="15.75" x14ac:dyDescent="0.25">
      <c r="A19" s="50"/>
      <c r="B19" s="2" t="s">
        <v>0</v>
      </c>
      <c r="C19" s="19" t="s">
        <v>243</v>
      </c>
      <c r="D19" s="2" t="s">
        <v>5</v>
      </c>
      <c r="E19" s="60">
        <v>1836</v>
      </c>
      <c r="F19" s="58">
        <f t="shared" si="1"/>
        <v>2258.2799999999997</v>
      </c>
      <c r="G19" s="62">
        <f t="shared" si="0"/>
        <v>2221.56</v>
      </c>
      <c r="H19" s="19" t="s">
        <v>66</v>
      </c>
      <c r="I19" t="s">
        <v>143</v>
      </c>
      <c r="O19" s="24"/>
    </row>
    <row r="20" spans="1:15" ht="15.75" x14ac:dyDescent="0.25">
      <c r="A20" s="50"/>
      <c r="B20" s="2" t="s">
        <v>0</v>
      </c>
      <c r="C20" s="19" t="s">
        <v>99</v>
      </c>
      <c r="D20" s="2" t="s">
        <v>5</v>
      </c>
      <c r="E20" s="60">
        <v>2422.5</v>
      </c>
      <c r="F20" s="58">
        <f t="shared" si="1"/>
        <v>2979.6750000000002</v>
      </c>
      <c r="G20" s="62">
        <f t="shared" si="0"/>
        <v>2931.2249999999999</v>
      </c>
      <c r="H20" s="19" t="s">
        <v>102</v>
      </c>
      <c r="I20" t="s">
        <v>212</v>
      </c>
      <c r="O20" s="24"/>
    </row>
    <row r="21" spans="1:15" ht="16.5" thickBot="1" x14ac:dyDescent="0.3">
      <c r="A21" s="51"/>
      <c r="B21" s="3" t="s">
        <v>0</v>
      </c>
      <c r="C21" s="20" t="s">
        <v>100</v>
      </c>
      <c r="D21" s="3" t="s">
        <v>5</v>
      </c>
      <c r="E21" s="63">
        <v>5074.5</v>
      </c>
      <c r="F21" s="64">
        <f t="shared" si="1"/>
        <v>6241.6350000000002</v>
      </c>
      <c r="G21" s="65">
        <f t="shared" si="0"/>
        <v>6140.1449999999995</v>
      </c>
      <c r="H21" s="20" t="s">
        <v>101</v>
      </c>
      <c r="I21" t="s">
        <v>142</v>
      </c>
    </row>
    <row r="22" spans="1:15" ht="15.75" x14ac:dyDescent="0.25">
      <c r="A22" s="50" t="s">
        <v>185</v>
      </c>
      <c r="B22" s="2" t="s">
        <v>245</v>
      </c>
      <c r="C22" s="19" t="s">
        <v>242</v>
      </c>
      <c r="D22" s="2" t="s">
        <v>246</v>
      </c>
      <c r="E22" s="60">
        <v>2626.5</v>
      </c>
      <c r="F22" s="58">
        <f t="shared" si="1"/>
        <v>3230.5949999999998</v>
      </c>
      <c r="G22" s="62">
        <f t="shared" si="0"/>
        <v>3178.0650000000001</v>
      </c>
      <c r="H22" s="19" t="s">
        <v>65</v>
      </c>
      <c r="I22" t="s">
        <v>145</v>
      </c>
    </row>
    <row r="23" spans="1:15" ht="15.75" x14ac:dyDescent="0.25">
      <c r="A23" s="50"/>
      <c r="B23" s="2" t="s">
        <v>245</v>
      </c>
      <c r="C23" s="19" t="s">
        <v>243</v>
      </c>
      <c r="D23" s="2" t="s">
        <v>246</v>
      </c>
      <c r="E23" s="60">
        <v>3621</v>
      </c>
      <c r="F23" s="58">
        <f t="shared" si="1"/>
        <v>4453.83</v>
      </c>
      <c r="G23" s="62">
        <f t="shared" si="0"/>
        <v>4381.41</v>
      </c>
      <c r="H23" s="19" t="s">
        <v>65</v>
      </c>
      <c r="I23" t="s">
        <v>146</v>
      </c>
    </row>
    <row r="24" spans="1:15" ht="15.75" x14ac:dyDescent="0.25">
      <c r="A24" s="50"/>
      <c r="B24" s="2" t="s">
        <v>0</v>
      </c>
      <c r="C24" s="19" t="s">
        <v>242</v>
      </c>
      <c r="D24" s="2" t="s">
        <v>5</v>
      </c>
      <c r="E24" s="60">
        <v>1300.5</v>
      </c>
      <c r="F24" s="58">
        <f t="shared" si="1"/>
        <v>1599.615</v>
      </c>
      <c r="G24" s="62">
        <f t="shared" si="0"/>
        <v>1573.605</v>
      </c>
      <c r="H24" s="19" t="s">
        <v>66</v>
      </c>
      <c r="I24" t="s">
        <v>205</v>
      </c>
    </row>
    <row r="25" spans="1:15" ht="15.75" x14ac:dyDescent="0.25">
      <c r="A25" s="50"/>
      <c r="B25" s="2" t="s">
        <v>0</v>
      </c>
      <c r="C25" s="19" t="s">
        <v>243</v>
      </c>
      <c r="D25" s="2" t="s">
        <v>5</v>
      </c>
      <c r="E25" s="60">
        <v>1836</v>
      </c>
      <c r="F25" s="58">
        <f t="shared" si="1"/>
        <v>2258.2799999999997</v>
      </c>
      <c r="G25" s="62">
        <f t="shared" si="0"/>
        <v>2221.56</v>
      </c>
      <c r="H25" s="19" t="s">
        <v>66</v>
      </c>
    </row>
    <row r="26" spans="1:15" ht="15.75" x14ac:dyDescent="0.25">
      <c r="A26" s="50"/>
      <c r="B26" s="2" t="s">
        <v>0</v>
      </c>
      <c r="C26" s="19" t="s">
        <v>134</v>
      </c>
      <c r="D26" s="2" t="s">
        <v>5</v>
      </c>
      <c r="E26" s="60">
        <v>2601</v>
      </c>
      <c r="F26" s="58">
        <f t="shared" si="1"/>
        <v>3199.23</v>
      </c>
      <c r="G26" s="62">
        <f t="shared" si="0"/>
        <v>3147.21</v>
      </c>
      <c r="H26" s="19" t="s">
        <v>133</v>
      </c>
    </row>
    <row r="27" spans="1:15" ht="15.75" x14ac:dyDescent="0.25">
      <c r="A27" s="50"/>
      <c r="B27" s="2" t="s">
        <v>0</v>
      </c>
      <c r="C27" s="19" t="s">
        <v>99</v>
      </c>
      <c r="D27" s="2" t="s">
        <v>5</v>
      </c>
      <c r="E27" s="60">
        <v>2422.5</v>
      </c>
      <c r="F27" s="58">
        <f t="shared" si="1"/>
        <v>2979.6750000000002</v>
      </c>
      <c r="G27" s="62">
        <f t="shared" si="0"/>
        <v>2931.2249999999999</v>
      </c>
      <c r="H27" s="19" t="s">
        <v>102</v>
      </c>
    </row>
    <row r="28" spans="1:15" ht="15.75" x14ac:dyDescent="0.25">
      <c r="A28" s="50"/>
      <c r="B28" s="2" t="s">
        <v>0</v>
      </c>
      <c r="C28" s="19" t="s">
        <v>100</v>
      </c>
      <c r="D28" s="2" t="s">
        <v>5</v>
      </c>
      <c r="E28" s="60">
        <v>5074.5</v>
      </c>
      <c r="F28" s="58">
        <f t="shared" si="1"/>
        <v>6241.6350000000002</v>
      </c>
      <c r="G28" s="62">
        <f t="shared" si="0"/>
        <v>6140.1449999999995</v>
      </c>
      <c r="H28" s="19" t="s">
        <v>101</v>
      </c>
    </row>
    <row r="29" spans="1:15" ht="16.5" thickBot="1" x14ac:dyDescent="0.3">
      <c r="A29" s="50"/>
      <c r="B29" s="2" t="s">
        <v>0</v>
      </c>
      <c r="C29" s="19" t="s">
        <v>135</v>
      </c>
      <c r="D29" s="2" t="s">
        <v>5</v>
      </c>
      <c r="E29" s="60">
        <v>1912.5</v>
      </c>
      <c r="F29" s="58">
        <f t="shared" si="1"/>
        <v>2352.375</v>
      </c>
      <c r="G29" s="62">
        <f t="shared" si="0"/>
        <v>2314.125</v>
      </c>
      <c r="H29" s="19" t="s">
        <v>136</v>
      </c>
    </row>
    <row r="30" spans="1:15" ht="15.75" x14ac:dyDescent="0.25">
      <c r="A30" s="49" t="s">
        <v>198</v>
      </c>
      <c r="B30" s="1" t="s">
        <v>245</v>
      </c>
      <c r="C30" s="18" t="s">
        <v>242</v>
      </c>
      <c r="D30" s="1" t="s">
        <v>246</v>
      </c>
      <c r="E30" s="57">
        <v>2626.5</v>
      </c>
      <c r="F30" s="59">
        <f t="shared" ref="F30:F32" si="2">E30*1.23</f>
        <v>3230.5949999999998</v>
      </c>
      <c r="G30" s="61">
        <f t="shared" si="0"/>
        <v>3178.0650000000001</v>
      </c>
      <c r="H30" s="36" t="s">
        <v>65</v>
      </c>
    </row>
    <row r="31" spans="1:15" ht="15.75" x14ac:dyDescent="0.25">
      <c r="A31" s="50"/>
      <c r="B31" s="2" t="s">
        <v>245</v>
      </c>
      <c r="C31" s="19" t="s">
        <v>243</v>
      </c>
      <c r="D31" s="2" t="s">
        <v>246</v>
      </c>
      <c r="E31" s="60">
        <v>3621</v>
      </c>
      <c r="F31" s="58">
        <f t="shared" si="2"/>
        <v>4453.83</v>
      </c>
      <c r="G31" s="62">
        <f t="shared" si="0"/>
        <v>4381.41</v>
      </c>
      <c r="H31" s="37" t="s">
        <v>65</v>
      </c>
    </row>
    <row r="32" spans="1:15" ht="15.75" x14ac:dyDescent="0.25">
      <c r="A32" s="50"/>
      <c r="B32" s="2" t="s">
        <v>245</v>
      </c>
      <c r="C32" s="19" t="s">
        <v>187</v>
      </c>
      <c r="D32" s="2" t="s">
        <v>246</v>
      </c>
      <c r="E32" s="60">
        <v>6502.5</v>
      </c>
      <c r="F32" s="58">
        <f t="shared" si="2"/>
        <v>7998.0749999999998</v>
      </c>
      <c r="G32" s="62">
        <f t="shared" si="0"/>
        <v>7868.0249999999996</v>
      </c>
      <c r="H32" s="37" t="s">
        <v>188</v>
      </c>
    </row>
    <row r="33" spans="1:8" ht="15.75" x14ac:dyDescent="0.25">
      <c r="A33" s="50"/>
      <c r="B33" s="2" t="s">
        <v>0</v>
      </c>
      <c r="C33" s="19" t="s">
        <v>242</v>
      </c>
      <c r="D33" s="2" t="s">
        <v>5</v>
      </c>
      <c r="E33" s="60">
        <v>1300.5</v>
      </c>
      <c r="F33" s="58">
        <f t="shared" ref="F33:F34" si="3">E33*1.23</f>
        <v>1599.615</v>
      </c>
      <c r="G33" s="62">
        <f t="shared" si="0"/>
        <v>1573.605</v>
      </c>
      <c r="H33" s="37" t="s">
        <v>66</v>
      </c>
    </row>
    <row r="34" spans="1:8" ht="16.5" thickBot="1" x14ac:dyDescent="0.3">
      <c r="A34" s="50"/>
      <c r="B34" s="2" t="s">
        <v>0</v>
      </c>
      <c r="C34" s="19" t="s">
        <v>243</v>
      </c>
      <c r="D34" s="2" t="s">
        <v>5</v>
      </c>
      <c r="E34" s="63">
        <v>1836</v>
      </c>
      <c r="F34" s="64">
        <f t="shared" si="3"/>
        <v>2258.2799999999997</v>
      </c>
      <c r="G34" s="65">
        <f t="shared" si="0"/>
        <v>2221.56</v>
      </c>
      <c r="H34" s="37" t="s">
        <v>66</v>
      </c>
    </row>
    <row r="35" spans="1:8" ht="15.75" x14ac:dyDescent="0.25">
      <c r="A35" s="49" t="s">
        <v>201</v>
      </c>
      <c r="B35" s="1" t="s">
        <v>245</v>
      </c>
      <c r="C35" s="18" t="s">
        <v>242</v>
      </c>
      <c r="D35" s="1" t="s">
        <v>246</v>
      </c>
      <c r="E35" s="57">
        <v>2626.5</v>
      </c>
      <c r="F35" s="59">
        <f t="shared" si="1"/>
        <v>3230.5949999999998</v>
      </c>
      <c r="G35" s="61">
        <f t="shared" si="0"/>
        <v>3178.0650000000001</v>
      </c>
      <c r="H35" s="36" t="s">
        <v>65</v>
      </c>
    </row>
    <row r="36" spans="1:8" ht="15.75" x14ac:dyDescent="0.25">
      <c r="A36" s="52" t="s">
        <v>190</v>
      </c>
      <c r="B36" s="2" t="s">
        <v>245</v>
      </c>
      <c r="C36" s="19" t="s">
        <v>243</v>
      </c>
      <c r="D36" s="2" t="s">
        <v>246</v>
      </c>
      <c r="E36" s="60">
        <v>3621</v>
      </c>
      <c r="F36" s="58">
        <f t="shared" si="1"/>
        <v>4453.83</v>
      </c>
      <c r="G36" s="62">
        <f t="shared" si="0"/>
        <v>4381.41</v>
      </c>
      <c r="H36" s="37" t="s">
        <v>65</v>
      </c>
    </row>
    <row r="37" spans="1:8" ht="15.75" x14ac:dyDescent="0.25">
      <c r="A37" s="50"/>
      <c r="B37" s="2" t="s">
        <v>0</v>
      </c>
      <c r="C37" s="19" t="s">
        <v>242</v>
      </c>
      <c r="D37" s="2" t="s">
        <v>5</v>
      </c>
      <c r="E37" s="60">
        <v>1300.5</v>
      </c>
      <c r="F37" s="58">
        <f t="shared" si="1"/>
        <v>1599.615</v>
      </c>
      <c r="G37" s="62">
        <f t="shared" si="0"/>
        <v>1573.605</v>
      </c>
      <c r="H37" s="37" t="s">
        <v>66</v>
      </c>
    </row>
    <row r="38" spans="1:8" ht="16.5" thickBot="1" x14ac:dyDescent="0.3">
      <c r="A38" s="51"/>
      <c r="B38" s="3" t="s">
        <v>0</v>
      </c>
      <c r="C38" s="20" t="s">
        <v>243</v>
      </c>
      <c r="D38" s="3" t="s">
        <v>5</v>
      </c>
      <c r="E38" s="63">
        <v>1836</v>
      </c>
      <c r="F38" s="64">
        <f t="shared" si="1"/>
        <v>2258.2799999999997</v>
      </c>
      <c r="G38" s="65">
        <f t="shared" si="0"/>
        <v>2221.56</v>
      </c>
      <c r="H38" s="38" t="s">
        <v>66</v>
      </c>
    </row>
    <row r="39" spans="1:8" ht="15.75" x14ac:dyDescent="0.25">
      <c r="A39" s="49" t="s">
        <v>58</v>
      </c>
      <c r="B39" s="1" t="s">
        <v>245</v>
      </c>
      <c r="C39" s="18" t="s">
        <v>59</v>
      </c>
      <c r="D39" s="1" t="s">
        <v>246</v>
      </c>
      <c r="E39" s="66">
        <v>5355</v>
      </c>
      <c r="F39" s="59">
        <f t="shared" si="1"/>
        <v>6586.65</v>
      </c>
      <c r="G39" s="57">
        <f t="shared" si="0"/>
        <v>6479.55</v>
      </c>
      <c r="H39" s="36" t="s">
        <v>68</v>
      </c>
    </row>
    <row r="40" spans="1:8" ht="16.5" thickBot="1" x14ac:dyDescent="0.3">
      <c r="A40" s="51"/>
      <c r="B40" s="3" t="s">
        <v>245</v>
      </c>
      <c r="C40" s="20" t="s">
        <v>250</v>
      </c>
      <c r="D40" s="3" t="s">
        <v>246</v>
      </c>
      <c r="E40" s="67">
        <v>2626.5</v>
      </c>
      <c r="F40" s="58">
        <f t="shared" si="1"/>
        <v>3230.5949999999998</v>
      </c>
      <c r="G40" s="63">
        <f t="shared" si="0"/>
        <v>3178.0650000000001</v>
      </c>
      <c r="H40" s="38" t="s">
        <v>68</v>
      </c>
    </row>
    <row r="41" spans="1:8" ht="15.75" x14ac:dyDescent="0.25">
      <c r="A41" s="50" t="s">
        <v>125</v>
      </c>
      <c r="B41" s="2" t="s">
        <v>245</v>
      </c>
      <c r="C41" s="19" t="s">
        <v>242</v>
      </c>
      <c r="D41" s="2" t="s">
        <v>246</v>
      </c>
      <c r="E41" s="66">
        <v>2626.5</v>
      </c>
      <c r="F41" s="59">
        <f t="shared" si="1"/>
        <v>3230.5949999999998</v>
      </c>
      <c r="G41" s="57">
        <f t="shared" si="0"/>
        <v>3178.0650000000001</v>
      </c>
      <c r="H41" s="37" t="s">
        <v>65</v>
      </c>
    </row>
    <row r="42" spans="1:8" ht="15.75" x14ac:dyDescent="0.25">
      <c r="A42" s="52"/>
      <c r="B42" s="2" t="s">
        <v>245</v>
      </c>
      <c r="C42" s="19" t="s">
        <v>243</v>
      </c>
      <c r="D42" s="2" t="s">
        <v>246</v>
      </c>
      <c r="E42" s="67">
        <v>3621</v>
      </c>
      <c r="F42" s="58">
        <f t="shared" si="1"/>
        <v>4453.83</v>
      </c>
      <c r="G42" s="60">
        <f t="shared" si="0"/>
        <v>4381.41</v>
      </c>
      <c r="H42" s="37" t="s">
        <v>65</v>
      </c>
    </row>
    <row r="43" spans="1:8" ht="15.75" x14ac:dyDescent="0.25">
      <c r="A43" s="50"/>
      <c r="B43" s="2" t="s">
        <v>0</v>
      </c>
      <c r="C43" s="19" t="s">
        <v>242</v>
      </c>
      <c r="D43" s="2" t="s">
        <v>5</v>
      </c>
      <c r="E43" s="67">
        <v>1300.5</v>
      </c>
      <c r="F43" s="58">
        <f t="shared" si="1"/>
        <v>1599.615</v>
      </c>
      <c r="G43" s="60">
        <f t="shared" si="0"/>
        <v>1573.605</v>
      </c>
      <c r="H43" s="37" t="s">
        <v>66</v>
      </c>
    </row>
    <row r="44" spans="1:8" ht="16.5" thickBot="1" x14ac:dyDescent="0.3">
      <c r="A44" s="50"/>
      <c r="B44" s="2" t="s">
        <v>0</v>
      </c>
      <c r="C44" s="19" t="s">
        <v>243</v>
      </c>
      <c r="D44" s="2" t="s">
        <v>5</v>
      </c>
      <c r="E44" s="67">
        <v>1836</v>
      </c>
      <c r="F44" s="58">
        <f t="shared" si="1"/>
        <v>2258.2799999999997</v>
      </c>
      <c r="G44" s="63">
        <f t="shared" si="0"/>
        <v>2221.56</v>
      </c>
      <c r="H44" s="37" t="s">
        <v>66</v>
      </c>
    </row>
    <row r="45" spans="1:8" ht="15.75" x14ac:dyDescent="0.25">
      <c r="A45" s="49" t="s">
        <v>181</v>
      </c>
      <c r="B45" s="1" t="s">
        <v>245</v>
      </c>
      <c r="C45" s="18" t="s">
        <v>242</v>
      </c>
      <c r="D45" s="1" t="s">
        <v>246</v>
      </c>
      <c r="E45" s="66">
        <v>2626.5</v>
      </c>
      <c r="F45" s="59">
        <f t="shared" si="1"/>
        <v>3230.5949999999998</v>
      </c>
      <c r="G45" s="57">
        <f t="shared" si="0"/>
        <v>3178.0650000000001</v>
      </c>
      <c r="H45" s="36" t="s">
        <v>65</v>
      </c>
    </row>
    <row r="46" spans="1:8" ht="15.75" x14ac:dyDescent="0.25">
      <c r="A46" s="52"/>
      <c r="B46" s="2" t="s">
        <v>245</v>
      </c>
      <c r="C46" s="19" t="s">
        <v>243</v>
      </c>
      <c r="D46" s="2" t="s">
        <v>246</v>
      </c>
      <c r="E46" s="67">
        <v>3621</v>
      </c>
      <c r="F46" s="58">
        <f t="shared" si="1"/>
        <v>4453.83</v>
      </c>
      <c r="G46" s="60">
        <f t="shared" si="0"/>
        <v>4381.41</v>
      </c>
      <c r="H46" s="37" t="s">
        <v>65</v>
      </c>
    </row>
    <row r="47" spans="1:8" ht="15.75" x14ac:dyDescent="0.25">
      <c r="A47" s="50"/>
      <c r="B47" s="2" t="s">
        <v>0</v>
      </c>
      <c r="C47" s="19" t="s">
        <v>242</v>
      </c>
      <c r="D47" s="2" t="s">
        <v>5</v>
      </c>
      <c r="E47" s="67">
        <v>1300.5</v>
      </c>
      <c r="F47" s="58">
        <f t="shared" si="1"/>
        <v>1599.615</v>
      </c>
      <c r="G47" s="60">
        <f t="shared" si="0"/>
        <v>1573.605</v>
      </c>
      <c r="H47" s="37" t="s">
        <v>66</v>
      </c>
    </row>
    <row r="48" spans="1:8" ht="15.75" x14ac:dyDescent="0.25">
      <c r="A48" s="50"/>
      <c r="B48" s="2" t="s">
        <v>0</v>
      </c>
      <c r="C48" s="19" t="s">
        <v>243</v>
      </c>
      <c r="D48" s="2" t="s">
        <v>5</v>
      </c>
      <c r="E48" s="67">
        <v>1836</v>
      </c>
      <c r="F48" s="58">
        <f t="shared" si="1"/>
        <v>2258.2799999999997</v>
      </c>
      <c r="G48" s="60">
        <f t="shared" si="0"/>
        <v>2221.56</v>
      </c>
      <c r="H48" s="37" t="s">
        <v>66</v>
      </c>
    </row>
    <row r="49" spans="1:8" ht="15.75" x14ac:dyDescent="0.25">
      <c r="A49" s="50"/>
      <c r="B49" s="2" t="s">
        <v>0</v>
      </c>
      <c r="C49" s="19" t="s">
        <v>99</v>
      </c>
      <c r="D49" s="2" t="s">
        <v>5</v>
      </c>
      <c r="E49" s="67">
        <v>2422.5</v>
      </c>
      <c r="F49" s="58">
        <f t="shared" si="1"/>
        <v>2979.6750000000002</v>
      </c>
      <c r="G49" s="60">
        <f t="shared" si="0"/>
        <v>2931.2249999999999</v>
      </c>
      <c r="H49" s="37" t="s">
        <v>102</v>
      </c>
    </row>
    <row r="50" spans="1:8" ht="16.5" thickBot="1" x14ac:dyDescent="0.3">
      <c r="A50" s="50"/>
      <c r="B50" s="2" t="s">
        <v>0</v>
      </c>
      <c r="C50" s="19" t="s">
        <v>100</v>
      </c>
      <c r="D50" s="2" t="s">
        <v>5</v>
      </c>
      <c r="E50" s="68">
        <v>5074.5</v>
      </c>
      <c r="F50" s="64">
        <f t="shared" si="1"/>
        <v>6241.6350000000002</v>
      </c>
      <c r="G50" s="63">
        <f t="shared" si="0"/>
        <v>6140.1449999999995</v>
      </c>
      <c r="H50" s="37" t="s">
        <v>101</v>
      </c>
    </row>
    <row r="51" spans="1:8" ht="15.75" x14ac:dyDescent="0.25">
      <c r="A51" s="49" t="s">
        <v>104</v>
      </c>
      <c r="B51" s="1" t="s">
        <v>245</v>
      </c>
      <c r="C51" s="18" t="s">
        <v>242</v>
      </c>
      <c r="D51" s="1" t="s">
        <v>246</v>
      </c>
      <c r="E51" s="67">
        <v>2626.5</v>
      </c>
      <c r="F51" s="58">
        <f t="shared" si="1"/>
        <v>3230.5949999999998</v>
      </c>
      <c r="G51" s="67">
        <f t="shared" si="0"/>
        <v>3178.0650000000001</v>
      </c>
      <c r="H51" s="18" t="s">
        <v>65</v>
      </c>
    </row>
    <row r="52" spans="1:8" ht="15.75" x14ac:dyDescent="0.25">
      <c r="A52" s="52"/>
      <c r="B52" s="2" t="s">
        <v>245</v>
      </c>
      <c r="C52" s="19" t="s">
        <v>243</v>
      </c>
      <c r="D52" s="2" t="s">
        <v>246</v>
      </c>
      <c r="E52" s="67">
        <v>3621</v>
      </c>
      <c r="F52" s="58">
        <f t="shared" si="1"/>
        <v>4453.83</v>
      </c>
      <c r="G52" s="67">
        <f t="shared" si="0"/>
        <v>4381.41</v>
      </c>
      <c r="H52" s="19" t="s">
        <v>65</v>
      </c>
    </row>
    <row r="53" spans="1:8" ht="15.75" x14ac:dyDescent="0.25">
      <c r="A53" s="50"/>
      <c r="B53" s="2" t="s">
        <v>0</v>
      </c>
      <c r="C53" s="19" t="s">
        <v>242</v>
      </c>
      <c r="D53" s="2" t="s">
        <v>5</v>
      </c>
      <c r="E53" s="67">
        <v>1300.5</v>
      </c>
      <c r="F53" s="58">
        <f t="shared" si="1"/>
        <v>1599.615</v>
      </c>
      <c r="G53" s="67">
        <f t="shared" si="0"/>
        <v>1573.605</v>
      </c>
      <c r="H53" s="19" t="s">
        <v>66</v>
      </c>
    </row>
    <row r="54" spans="1:8" ht="15.75" x14ac:dyDescent="0.25">
      <c r="A54" s="50"/>
      <c r="B54" s="2" t="s">
        <v>0</v>
      </c>
      <c r="C54" s="19" t="s">
        <v>243</v>
      </c>
      <c r="D54" s="2" t="s">
        <v>5</v>
      </c>
      <c r="E54" s="67">
        <v>1836</v>
      </c>
      <c r="F54" s="58">
        <f t="shared" si="1"/>
        <v>2258.2799999999997</v>
      </c>
      <c r="G54" s="67">
        <f t="shared" si="0"/>
        <v>2221.56</v>
      </c>
      <c r="H54" s="19" t="s">
        <v>66</v>
      </c>
    </row>
    <row r="55" spans="1:8" ht="16.5" thickBot="1" x14ac:dyDescent="0.3">
      <c r="A55" s="50"/>
      <c r="B55" s="2" t="s">
        <v>0</v>
      </c>
      <c r="C55" s="19" t="s">
        <v>134</v>
      </c>
      <c r="D55" s="2" t="s">
        <v>5</v>
      </c>
      <c r="E55" s="67">
        <v>2601</v>
      </c>
      <c r="F55" s="58">
        <f t="shared" si="1"/>
        <v>3199.23</v>
      </c>
      <c r="G55" s="67">
        <f t="shared" si="0"/>
        <v>3147.21</v>
      </c>
      <c r="H55" s="19" t="s">
        <v>133</v>
      </c>
    </row>
    <row r="56" spans="1:8" ht="15.75" x14ac:dyDescent="0.25">
      <c r="A56" s="49" t="s">
        <v>180</v>
      </c>
      <c r="B56" s="1" t="s">
        <v>245</v>
      </c>
      <c r="C56" s="18" t="s">
        <v>242</v>
      </c>
      <c r="D56" s="1" t="s">
        <v>246</v>
      </c>
      <c r="E56" s="66">
        <v>2626.5</v>
      </c>
      <c r="F56" s="59">
        <f t="shared" si="1"/>
        <v>3230.5949999999998</v>
      </c>
      <c r="G56" s="66">
        <f t="shared" si="0"/>
        <v>3178.0650000000001</v>
      </c>
      <c r="H56" s="18" t="s">
        <v>65</v>
      </c>
    </row>
    <row r="57" spans="1:8" ht="15.75" x14ac:dyDescent="0.25">
      <c r="A57" s="50"/>
      <c r="B57" s="2" t="s">
        <v>245</v>
      </c>
      <c r="C57" s="19" t="s">
        <v>243</v>
      </c>
      <c r="D57" s="2" t="s">
        <v>246</v>
      </c>
      <c r="E57" s="67">
        <v>3621</v>
      </c>
      <c r="F57" s="58">
        <f t="shared" si="1"/>
        <v>4453.83</v>
      </c>
      <c r="G57" s="67">
        <f t="shared" si="0"/>
        <v>4381.41</v>
      </c>
      <c r="H57" s="19" t="s">
        <v>65</v>
      </c>
    </row>
    <row r="58" spans="1:8" ht="15.75" x14ac:dyDescent="0.25">
      <c r="A58" s="50"/>
      <c r="B58" s="2" t="s">
        <v>0</v>
      </c>
      <c r="C58" s="19" t="s">
        <v>242</v>
      </c>
      <c r="D58" s="2" t="s">
        <v>5</v>
      </c>
      <c r="E58" s="67">
        <v>1300.5</v>
      </c>
      <c r="F58" s="58">
        <f t="shared" si="1"/>
        <v>1599.615</v>
      </c>
      <c r="G58" s="67">
        <f t="shared" si="0"/>
        <v>1573.605</v>
      </c>
      <c r="H58" s="19" t="s">
        <v>66</v>
      </c>
    </row>
    <row r="59" spans="1:8" ht="16.5" thickBot="1" x14ac:dyDescent="0.3">
      <c r="A59" s="51"/>
      <c r="B59" s="3" t="s">
        <v>0</v>
      </c>
      <c r="C59" s="20" t="s">
        <v>243</v>
      </c>
      <c r="D59" s="3" t="s">
        <v>5</v>
      </c>
      <c r="E59" s="68">
        <v>1836</v>
      </c>
      <c r="F59" s="64">
        <f t="shared" si="1"/>
        <v>2258.2799999999997</v>
      </c>
      <c r="G59" s="68">
        <f t="shared" si="0"/>
        <v>2221.56</v>
      </c>
      <c r="H59" s="20" t="s">
        <v>66</v>
      </c>
    </row>
    <row r="60" spans="1:8" ht="15.75" x14ac:dyDescent="0.25">
      <c r="A60" s="49" t="s">
        <v>47</v>
      </c>
      <c r="B60" s="1" t="s">
        <v>245</v>
      </c>
      <c r="C60" s="18" t="s">
        <v>242</v>
      </c>
      <c r="D60" s="1" t="s">
        <v>246</v>
      </c>
      <c r="E60" s="66">
        <v>2626.5</v>
      </c>
      <c r="F60" s="59">
        <f t="shared" ref="F60:F90" si="4">E60*1.23</f>
        <v>3230.5949999999998</v>
      </c>
      <c r="G60" s="66">
        <f t="shared" si="0"/>
        <v>3178.0650000000001</v>
      </c>
      <c r="H60" s="18" t="s">
        <v>65</v>
      </c>
    </row>
    <row r="61" spans="1:8" ht="15.75" x14ac:dyDescent="0.25">
      <c r="A61" s="50"/>
      <c r="B61" s="2" t="s">
        <v>245</v>
      </c>
      <c r="C61" s="19" t="s">
        <v>243</v>
      </c>
      <c r="D61" s="2" t="s">
        <v>246</v>
      </c>
      <c r="E61" s="67">
        <v>3621</v>
      </c>
      <c r="F61" s="58">
        <f t="shared" si="4"/>
        <v>4453.83</v>
      </c>
      <c r="G61" s="67">
        <f t="shared" si="0"/>
        <v>4381.41</v>
      </c>
      <c r="H61" s="19" t="s">
        <v>65</v>
      </c>
    </row>
    <row r="62" spans="1:8" ht="15.75" x14ac:dyDescent="0.25">
      <c r="A62" s="50"/>
      <c r="B62" s="2" t="s">
        <v>0</v>
      </c>
      <c r="C62" s="19" t="s">
        <v>242</v>
      </c>
      <c r="D62" s="2" t="s">
        <v>5</v>
      </c>
      <c r="E62" s="67">
        <v>1300.5</v>
      </c>
      <c r="F62" s="58">
        <f t="shared" si="4"/>
        <v>1599.615</v>
      </c>
      <c r="G62" s="67">
        <f t="shared" si="0"/>
        <v>1573.605</v>
      </c>
      <c r="H62" s="19" t="s">
        <v>66</v>
      </c>
    </row>
    <row r="63" spans="1:8" ht="16.5" thickBot="1" x14ac:dyDescent="0.3">
      <c r="A63" s="50"/>
      <c r="B63" s="2" t="s">
        <v>0</v>
      </c>
      <c r="C63" s="19" t="s">
        <v>243</v>
      </c>
      <c r="D63" s="2" t="s">
        <v>5</v>
      </c>
      <c r="E63" s="67">
        <v>1836</v>
      </c>
      <c r="F63" s="58">
        <f t="shared" si="4"/>
        <v>2258.2799999999997</v>
      </c>
      <c r="G63" s="67">
        <f t="shared" si="0"/>
        <v>2221.56</v>
      </c>
      <c r="H63" s="19" t="s">
        <v>66</v>
      </c>
    </row>
    <row r="64" spans="1:8" ht="15.75" x14ac:dyDescent="0.25">
      <c r="A64" s="49" t="s">
        <v>197</v>
      </c>
      <c r="B64" s="1" t="s">
        <v>245</v>
      </c>
      <c r="C64" s="18" t="s">
        <v>242</v>
      </c>
      <c r="D64" s="1" t="s">
        <v>246</v>
      </c>
      <c r="E64" s="66">
        <v>2626.5</v>
      </c>
      <c r="F64" s="59">
        <f t="shared" si="4"/>
        <v>3230.5949999999998</v>
      </c>
      <c r="G64" s="57">
        <f t="shared" si="0"/>
        <v>3178.0650000000001</v>
      </c>
      <c r="H64" s="36" t="s">
        <v>65</v>
      </c>
    </row>
    <row r="65" spans="1:8" ht="16.5" thickBot="1" x14ac:dyDescent="0.3">
      <c r="A65" s="51"/>
      <c r="B65" s="3" t="s">
        <v>245</v>
      </c>
      <c r="C65" s="20" t="s">
        <v>243</v>
      </c>
      <c r="D65" s="3" t="s">
        <v>246</v>
      </c>
      <c r="E65" s="68">
        <v>3621</v>
      </c>
      <c r="F65" s="64">
        <f t="shared" si="4"/>
        <v>4453.83</v>
      </c>
      <c r="G65" s="63">
        <f t="shared" si="0"/>
        <v>4381.41</v>
      </c>
      <c r="H65" s="38" t="s">
        <v>65</v>
      </c>
    </row>
    <row r="66" spans="1:8" ht="15.75" x14ac:dyDescent="0.25">
      <c r="A66" s="50" t="s">
        <v>179</v>
      </c>
      <c r="B66" s="2" t="s">
        <v>245</v>
      </c>
      <c r="C66" s="19" t="s">
        <v>242</v>
      </c>
      <c r="D66" s="2" t="s">
        <v>246</v>
      </c>
      <c r="E66" s="67">
        <v>2626.5</v>
      </c>
      <c r="F66" s="58">
        <f t="shared" si="4"/>
        <v>3230.5949999999998</v>
      </c>
      <c r="G66" s="60">
        <f t="shared" si="0"/>
        <v>3178.0650000000001</v>
      </c>
      <c r="H66" s="37" t="s">
        <v>65</v>
      </c>
    </row>
    <row r="67" spans="1:8" ht="15.75" x14ac:dyDescent="0.25">
      <c r="A67" s="50"/>
      <c r="B67" s="2" t="s">
        <v>245</v>
      </c>
      <c r="C67" s="19" t="s">
        <v>243</v>
      </c>
      <c r="D67" s="2" t="s">
        <v>246</v>
      </c>
      <c r="E67" s="67">
        <v>3621</v>
      </c>
      <c r="F67" s="58">
        <f t="shared" si="4"/>
        <v>4453.83</v>
      </c>
      <c r="G67" s="60">
        <f t="shared" si="0"/>
        <v>4381.41</v>
      </c>
      <c r="H67" s="37" t="s">
        <v>65</v>
      </c>
    </row>
    <row r="68" spans="1:8" ht="15.75" x14ac:dyDescent="0.25">
      <c r="A68" s="50"/>
      <c r="B68" s="2" t="s">
        <v>0</v>
      </c>
      <c r="C68" s="19" t="s">
        <v>242</v>
      </c>
      <c r="D68" s="2" t="s">
        <v>5</v>
      </c>
      <c r="E68" s="67">
        <v>1300.5</v>
      </c>
      <c r="F68" s="58">
        <f t="shared" si="4"/>
        <v>1599.615</v>
      </c>
      <c r="G68" s="60">
        <f t="shared" si="0"/>
        <v>1573.605</v>
      </c>
      <c r="H68" s="37" t="s">
        <v>66</v>
      </c>
    </row>
    <row r="69" spans="1:8" ht="16.5" thickBot="1" x14ac:dyDescent="0.3">
      <c r="A69" s="50"/>
      <c r="B69" s="2" t="s">
        <v>0</v>
      </c>
      <c r="C69" s="19" t="s">
        <v>243</v>
      </c>
      <c r="D69" s="2" t="s">
        <v>5</v>
      </c>
      <c r="E69" s="67">
        <v>1836</v>
      </c>
      <c r="F69" s="58">
        <f t="shared" si="4"/>
        <v>2258.2799999999997</v>
      </c>
      <c r="G69" s="60">
        <f t="shared" si="0"/>
        <v>2221.56</v>
      </c>
      <c r="H69" s="37" t="s">
        <v>66</v>
      </c>
    </row>
    <row r="70" spans="1:8" ht="15.75" x14ac:dyDescent="0.25">
      <c r="A70" s="146" t="s">
        <v>253</v>
      </c>
      <c r="B70" s="1" t="s">
        <v>247</v>
      </c>
      <c r="C70" s="18" t="s">
        <v>131</v>
      </c>
      <c r="D70" s="1" t="s">
        <v>246</v>
      </c>
      <c r="E70" s="66">
        <v>1504.5</v>
      </c>
      <c r="F70" s="59">
        <f t="shared" si="4"/>
        <v>1850.5350000000001</v>
      </c>
      <c r="G70" s="57">
        <f t="shared" si="0"/>
        <v>1820.4449999999999</v>
      </c>
      <c r="H70" s="36" t="s">
        <v>67</v>
      </c>
    </row>
    <row r="71" spans="1:8" ht="15.75" x14ac:dyDescent="0.25">
      <c r="A71" s="50"/>
      <c r="B71" s="2" t="s">
        <v>247</v>
      </c>
      <c r="C71" s="19" t="s">
        <v>103</v>
      </c>
      <c r="D71" s="2" t="s">
        <v>246</v>
      </c>
      <c r="E71" s="67">
        <v>2983.5</v>
      </c>
      <c r="F71" s="58">
        <f t="shared" si="4"/>
        <v>3669.7049999999999</v>
      </c>
      <c r="G71" s="60">
        <f t="shared" si="0"/>
        <v>3610.0349999999999</v>
      </c>
      <c r="H71" s="37" t="s">
        <v>67</v>
      </c>
    </row>
    <row r="72" spans="1:8" ht="15.75" x14ac:dyDescent="0.25">
      <c r="A72" s="50"/>
      <c r="B72" s="2" t="s">
        <v>247</v>
      </c>
      <c r="C72" s="19" t="s">
        <v>132</v>
      </c>
      <c r="D72" s="2" t="s">
        <v>246</v>
      </c>
      <c r="E72" s="67">
        <v>2626.5</v>
      </c>
      <c r="F72" s="58">
        <f t="shared" si="4"/>
        <v>3230.5949999999998</v>
      </c>
      <c r="G72" s="60">
        <f t="shared" ref="G72:G135" si="5">E72*1.21</f>
        <v>3178.0650000000001</v>
      </c>
      <c r="H72" s="37" t="s">
        <v>65</v>
      </c>
    </row>
    <row r="73" spans="1:8" ht="15.75" x14ac:dyDescent="0.25">
      <c r="A73" s="50"/>
      <c r="B73" s="2" t="s">
        <v>247</v>
      </c>
      <c r="C73" s="19" t="s">
        <v>244</v>
      </c>
      <c r="D73" s="2" t="s">
        <v>246</v>
      </c>
      <c r="E73" s="67">
        <v>3621</v>
      </c>
      <c r="F73" s="58">
        <f t="shared" si="4"/>
        <v>4453.83</v>
      </c>
      <c r="G73" s="60">
        <f t="shared" si="5"/>
        <v>4381.41</v>
      </c>
      <c r="H73" s="37" t="s">
        <v>65</v>
      </c>
    </row>
    <row r="74" spans="1:8" ht="16.5" thickBot="1" x14ac:dyDescent="0.3">
      <c r="A74" s="51"/>
      <c r="B74" s="3" t="s">
        <v>7</v>
      </c>
      <c r="C74" s="20" t="s">
        <v>6</v>
      </c>
      <c r="D74" s="3" t="s">
        <v>246</v>
      </c>
      <c r="E74" s="68">
        <v>4360.5</v>
      </c>
      <c r="F74" s="64">
        <f t="shared" si="4"/>
        <v>5363.415</v>
      </c>
      <c r="G74" s="63">
        <f t="shared" si="5"/>
        <v>5276.2049999999999</v>
      </c>
      <c r="H74" s="37" t="s">
        <v>69</v>
      </c>
    </row>
    <row r="75" spans="1:8" ht="15.75" x14ac:dyDescent="0.25">
      <c r="A75" s="49" t="s">
        <v>54</v>
      </c>
      <c r="B75" s="1" t="s">
        <v>245</v>
      </c>
      <c r="C75" s="18" t="s">
        <v>242</v>
      </c>
      <c r="D75" s="1" t="s">
        <v>246</v>
      </c>
      <c r="E75" s="66">
        <v>2626.5</v>
      </c>
      <c r="F75" s="58">
        <f t="shared" si="4"/>
        <v>3230.5949999999998</v>
      </c>
      <c r="G75" s="57">
        <f t="shared" si="5"/>
        <v>3178.0650000000001</v>
      </c>
      <c r="H75" s="36" t="s">
        <v>65</v>
      </c>
    </row>
    <row r="76" spans="1:8" ht="15.75" x14ac:dyDescent="0.25">
      <c r="A76" s="50"/>
      <c r="B76" s="2" t="s">
        <v>245</v>
      </c>
      <c r="C76" s="19" t="s">
        <v>243</v>
      </c>
      <c r="D76" s="2" t="s">
        <v>246</v>
      </c>
      <c r="E76" s="67">
        <v>3621</v>
      </c>
      <c r="F76" s="58">
        <f t="shared" si="4"/>
        <v>4453.83</v>
      </c>
      <c r="G76" s="60">
        <f t="shared" si="5"/>
        <v>4381.41</v>
      </c>
      <c r="H76" s="37" t="s">
        <v>65</v>
      </c>
    </row>
    <row r="77" spans="1:8" ht="15.75" x14ac:dyDescent="0.25">
      <c r="A77" s="50"/>
      <c r="B77" s="2" t="s">
        <v>0</v>
      </c>
      <c r="C77" s="19" t="s">
        <v>242</v>
      </c>
      <c r="D77" s="2" t="s">
        <v>5</v>
      </c>
      <c r="E77" s="67">
        <v>1300.5</v>
      </c>
      <c r="F77" s="58">
        <f t="shared" si="4"/>
        <v>1599.615</v>
      </c>
      <c r="G77" s="60">
        <f t="shared" si="5"/>
        <v>1573.605</v>
      </c>
      <c r="H77" s="37" t="s">
        <v>66</v>
      </c>
    </row>
    <row r="78" spans="1:8" ht="16.5" thickBot="1" x14ac:dyDescent="0.3">
      <c r="A78" s="50"/>
      <c r="B78" s="2" t="s">
        <v>0</v>
      </c>
      <c r="C78" s="19" t="s">
        <v>243</v>
      </c>
      <c r="D78" s="2" t="s">
        <v>5</v>
      </c>
      <c r="E78" s="67">
        <v>1836</v>
      </c>
      <c r="F78" s="58">
        <f t="shared" si="4"/>
        <v>2258.2799999999997</v>
      </c>
      <c r="G78" s="60">
        <f t="shared" si="5"/>
        <v>2221.56</v>
      </c>
      <c r="H78" s="37" t="s">
        <v>66</v>
      </c>
    </row>
    <row r="79" spans="1:8" ht="15.75" x14ac:dyDescent="0.25">
      <c r="A79" s="49" t="s">
        <v>8</v>
      </c>
      <c r="B79" s="1" t="s">
        <v>245</v>
      </c>
      <c r="C79" s="18" t="s">
        <v>242</v>
      </c>
      <c r="D79" s="1" t="s">
        <v>246</v>
      </c>
      <c r="E79" s="66">
        <v>2626.5</v>
      </c>
      <c r="F79" s="59">
        <f t="shared" si="4"/>
        <v>3230.5949999999998</v>
      </c>
      <c r="G79" s="57">
        <f t="shared" si="5"/>
        <v>3178.0650000000001</v>
      </c>
      <c r="H79" s="18" t="s">
        <v>65</v>
      </c>
    </row>
    <row r="80" spans="1:8" ht="15.75" x14ac:dyDescent="0.25">
      <c r="A80" s="50"/>
      <c r="B80" s="2" t="s">
        <v>245</v>
      </c>
      <c r="C80" s="19" t="s">
        <v>243</v>
      </c>
      <c r="D80" s="2" t="s">
        <v>246</v>
      </c>
      <c r="E80" s="67">
        <v>3621</v>
      </c>
      <c r="F80" s="58">
        <f t="shared" si="4"/>
        <v>4453.83</v>
      </c>
      <c r="G80" s="60">
        <f t="shared" si="5"/>
        <v>4381.41</v>
      </c>
      <c r="H80" s="19" t="s">
        <v>65</v>
      </c>
    </row>
    <row r="81" spans="1:8" ht="15.75" x14ac:dyDescent="0.25">
      <c r="A81" s="53"/>
      <c r="B81" s="2" t="s">
        <v>0</v>
      </c>
      <c r="C81" s="19" t="s">
        <v>242</v>
      </c>
      <c r="D81" s="2" t="s">
        <v>5</v>
      </c>
      <c r="E81" s="67">
        <v>1300.5</v>
      </c>
      <c r="F81" s="58">
        <f t="shared" si="4"/>
        <v>1599.615</v>
      </c>
      <c r="G81" s="60">
        <f t="shared" si="5"/>
        <v>1573.605</v>
      </c>
      <c r="H81" s="19" t="s">
        <v>66</v>
      </c>
    </row>
    <row r="82" spans="1:8" ht="16.5" thickBot="1" x14ac:dyDescent="0.3">
      <c r="A82" s="53"/>
      <c r="B82" s="2" t="s">
        <v>0</v>
      </c>
      <c r="C82" s="19" t="s">
        <v>243</v>
      </c>
      <c r="D82" s="2" t="s">
        <v>5</v>
      </c>
      <c r="E82" s="67">
        <v>1836</v>
      </c>
      <c r="F82" s="58">
        <f t="shared" si="4"/>
        <v>2258.2799999999997</v>
      </c>
      <c r="G82" s="60">
        <f t="shared" si="5"/>
        <v>2221.56</v>
      </c>
      <c r="H82" s="20" t="s">
        <v>66</v>
      </c>
    </row>
    <row r="83" spans="1:8" ht="15.75" x14ac:dyDescent="0.25">
      <c r="A83" s="49" t="s">
        <v>74</v>
      </c>
      <c r="B83" s="1" t="s">
        <v>245</v>
      </c>
      <c r="C83" s="18" t="s">
        <v>242</v>
      </c>
      <c r="D83" s="1" t="s">
        <v>246</v>
      </c>
      <c r="E83" s="66">
        <v>2626.5</v>
      </c>
      <c r="F83" s="59">
        <f t="shared" si="4"/>
        <v>3230.5949999999998</v>
      </c>
      <c r="G83" s="57">
        <f t="shared" si="5"/>
        <v>3178.0650000000001</v>
      </c>
      <c r="H83" s="37" t="s">
        <v>65</v>
      </c>
    </row>
    <row r="84" spans="1:8" ht="15.75" x14ac:dyDescent="0.25">
      <c r="A84" s="50"/>
      <c r="B84" s="2" t="s">
        <v>245</v>
      </c>
      <c r="C84" s="19" t="s">
        <v>243</v>
      </c>
      <c r="D84" s="2" t="s">
        <v>246</v>
      </c>
      <c r="E84" s="67">
        <v>3621</v>
      </c>
      <c r="F84" s="58">
        <f t="shared" si="4"/>
        <v>4453.83</v>
      </c>
      <c r="G84" s="60">
        <f t="shared" si="5"/>
        <v>4381.41</v>
      </c>
      <c r="H84" s="37" t="s">
        <v>65</v>
      </c>
    </row>
    <row r="85" spans="1:8" ht="15.75" x14ac:dyDescent="0.25">
      <c r="A85" s="50"/>
      <c r="B85" s="2" t="s">
        <v>0</v>
      </c>
      <c r="C85" s="19" t="s">
        <v>242</v>
      </c>
      <c r="D85" s="2" t="s">
        <v>5</v>
      </c>
      <c r="E85" s="67">
        <v>1300.5</v>
      </c>
      <c r="F85" s="58">
        <f t="shared" si="4"/>
        <v>1599.615</v>
      </c>
      <c r="G85" s="60">
        <f t="shared" si="5"/>
        <v>1573.605</v>
      </c>
      <c r="H85" s="37" t="s">
        <v>66</v>
      </c>
    </row>
    <row r="86" spans="1:8" ht="16.5" thickBot="1" x14ac:dyDescent="0.3">
      <c r="A86" s="50"/>
      <c r="B86" s="2" t="s">
        <v>0</v>
      </c>
      <c r="C86" s="19" t="s">
        <v>243</v>
      </c>
      <c r="D86" s="2" t="s">
        <v>5</v>
      </c>
      <c r="E86" s="68">
        <v>1836</v>
      </c>
      <c r="F86" s="64">
        <f t="shared" si="4"/>
        <v>2258.2799999999997</v>
      </c>
      <c r="G86" s="63">
        <f t="shared" si="5"/>
        <v>2221.56</v>
      </c>
      <c r="H86" s="37" t="s">
        <v>66</v>
      </c>
    </row>
    <row r="87" spans="1:8" ht="15.75" x14ac:dyDescent="0.25">
      <c r="A87" s="49" t="s">
        <v>123</v>
      </c>
      <c r="B87" s="1" t="s">
        <v>245</v>
      </c>
      <c r="C87" s="18" t="s">
        <v>242</v>
      </c>
      <c r="D87" s="1" t="s">
        <v>246</v>
      </c>
      <c r="E87" s="67">
        <v>2626.5</v>
      </c>
      <c r="F87" s="58">
        <f t="shared" si="4"/>
        <v>3230.5949999999998</v>
      </c>
      <c r="G87" s="60">
        <f t="shared" si="5"/>
        <v>3178.0650000000001</v>
      </c>
      <c r="H87" s="36" t="s">
        <v>65</v>
      </c>
    </row>
    <row r="88" spans="1:8" ht="15.75" x14ac:dyDescent="0.25">
      <c r="A88" s="50"/>
      <c r="B88" s="2" t="s">
        <v>245</v>
      </c>
      <c r="C88" s="19" t="s">
        <v>243</v>
      </c>
      <c r="D88" s="2" t="s">
        <v>246</v>
      </c>
      <c r="E88" s="67">
        <v>3621</v>
      </c>
      <c r="F88" s="58">
        <f t="shared" si="4"/>
        <v>4453.83</v>
      </c>
      <c r="G88" s="60">
        <f t="shared" si="5"/>
        <v>4381.41</v>
      </c>
      <c r="H88" s="37" t="s">
        <v>65</v>
      </c>
    </row>
    <row r="89" spans="1:8" ht="15.75" x14ac:dyDescent="0.25">
      <c r="A89" s="50"/>
      <c r="B89" s="2" t="s">
        <v>0</v>
      </c>
      <c r="C89" s="19" t="s">
        <v>242</v>
      </c>
      <c r="D89" s="2" t="s">
        <v>5</v>
      </c>
      <c r="E89" s="67">
        <v>1300.5</v>
      </c>
      <c r="F89" s="58">
        <f t="shared" si="4"/>
        <v>1599.615</v>
      </c>
      <c r="G89" s="60">
        <f t="shared" si="5"/>
        <v>1573.605</v>
      </c>
      <c r="H89" s="37" t="s">
        <v>66</v>
      </c>
    </row>
    <row r="90" spans="1:8" ht="16.5" thickBot="1" x14ac:dyDescent="0.3">
      <c r="A90" s="50"/>
      <c r="B90" s="2" t="s">
        <v>0</v>
      </c>
      <c r="C90" s="19" t="s">
        <v>243</v>
      </c>
      <c r="D90" s="2" t="s">
        <v>5</v>
      </c>
      <c r="E90" s="67">
        <v>1836</v>
      </c>
      <c r="F90" s="58">
        <f t="shared" si="4"/>
        <v>2258.2799999999997</v>
      </c>
      <c r="G90" s="60">
        <f t="shared" si="5"/>
        <v>2221.56</v>
      </c>
      <c r="H90" s="37" t="s">
        <v>66</v>
      </c>
    </row>
    <row r="91" spans="1:8" ht="15.75" x14ac:dyDescent="0.25">
      <c r="A91" s="49" t="s">
        <v>182</v>
      </c>
      <c r="B91" s="1" t="s">
        <v>245</v>
      </c>
      <c r="C91" s="18" t="s">
        <v>243</v>
      </c>
      <c r="D91" s="1" t="s">
        <v>246</v>
      </c>
      <c r="E91" s="57">
        <v>1530</v>
      </c>
      <c r="F91" s="59">
        <f t="shared" ref="F91:F136" si="6">E91*1.23</f>
        <v>1881.8999999999999</v>
      </c>
      <c r="G91" s="59">
        <f t="shared" si="5"/>
        <v>1851.3</v>
      </c>
      <c r="H91" s="18" t="s">
        <v>67</v>
      </c>
    </row>
    <row r="92" spans="1:8" ht="16.5" thickBot="1" x14ac:dyDescent="0.3">
      <c r="A92" s="51"/>
      <c r="B92" s="42" t="s">
        <v>210</v>
      </c>
      <c r="C92" s="56" t="s">
        <v>211</v>
      </c>
      <c r="D92" s="3"/>
      <c r="E92" s="63">
        <v>0</v>
      </c>
      <c r="F92" s="64"/>
      <c r="G92" s="64">
        <f t="shared" si="5"/>
        <v>0</v>
      </c>
      <c r="H92" s="20"/>
    </row>
    <row r="93" spans="1:8" ht="15.75" x14ac:dyDescent="0.25">
      <c r="A93" s="52" t="s">
        <v>252</v>
      </c>
      <c r="B93" s="2" t="s">
        <v>248</v>
      </c>
      <c r="C93" s="19" t="s">
        <v>126</v>
      </c>
      <c r="D93" s="2" t="s">
        <v>246</v>
      </c>
      <c r="E93" s="67">
        <v>4360.5</v>
      </c>
      <c r="F93" s="58">
        <f t="shared" si="6"/>
        <v>5363.415</v>
      </c>
      <c r="G93" s="67">
        <f t="shared" si="5"/>
        <v>5276.2049999999999</v>
      </c>
      <c r="H93" s="73" t="s">
        <v>69</v>
      </c>
    </row>
    <row r="94" spans="1:8" ht="15.75" x14ac:dyDescent="0.25">
      <c r="A94" s="50"/>
      <c r="B94" s="2" t="s">
        <v>248</v>
      </c>
      <c r="C94" s="19" t="s">
        <v>127</v>
      </c>
      <c r="D94" s="2" t="s">
        <v>246</v>
      </c>
      <c r="E94" s="67">
        <v>5661</v>
      </c>
      <c r="F94" s="58">
        <f t="shared" si="6"/>
        <v>6963.03</v>
      </c>
      <c r="G94" s="67">
        <f t="shared" si="5"/>
        <v>6849.8099999999995</v>
      </c>
      <c r="H94" s="73"/>
    </row>
    <row r="95" spans="1:8" ht="15.75" x14ac:dyDescent="0.25">
      <c r="A95" s="50"/>
      <c r="B95" s="2" t="s">
        <v>248</v>
      </c>
      <c r="C95" s="19" t="s">
        <v>128</v>
      </c>
      <c r="D95" s="2" t="s">
        <v>246</v>
      </c>
      <c r="E95" s="67">
        <v>4003.5</v>
      </c>
      <c r="F95" s="58">
        <f t="shared" si="6"/>
        <v>4924.3050000000003</v>
      </c>
      <c r="G95" s="67">
        <f t="shared" si="5"/>
        <v>4844.2349999999997</v>
      </c>
      <c r="H95" s="73"/>
    </row>
    <row r="96" spans="1:8" ht="16.5" thickBot="1" x14ac:dyDescent="0.3">
      <c r="A96" s="51"/>
      <c r="B96" s="3" t="s">
        <v>249</v>
      </c>
      <c r="C96" s="20" t="s">
        <v>129</v>
      </c>
      <c r="D96" s="3" t="s">
        <v>246</v>
      </c>
      <c r="E96" s="68">
        <v>12393</v>
      </c>
      <c r="F96" s="64">
        <f t="shared" si="6"/>
        <v>15243.39</v>
      </c>
      <c r="G96" s="68">
        <f t="shared" si="5"/>
        <v>14995.529999999999</v>
      </c>
      <c r="H96" s="74"/>
    </row>
    <row r="97" spans="1:8" ht="15.75" x14ac:dyDescent="0.25">
      <c r="A97" s="49" t="s">
        <v>191</v>
      </c>
      <c r="B97" s="1" t="s">
        <v>245</v>
      </c>
      <c r="C97" s="18" t="s">
        <v>242</v>
      </c>
      <c r="D97" s="1" t="s">
        <v>246</v>
      </c>
      <c r="E97" s="66">
        <v>2626.5</v>
      </c>
      <c r="F97" s="59">
        <f t="shared" si="6"/>
        <v>3230.5949999999998</v>
      </c>
      <c r="G97" s="57">
        <f t="shared" si="5"/>
        <v>3178.0650000000001</v>
      </c>
      <c r="H97" s="36" t="s">
        <v>65</v>
      </c>
    </row>
    <row r="98" spans="1:8" ht="15.75" x14ac:dyDescent="0.25">
      <c r="A98" s="52" t="s">
        <v>190</v>
      </c>
      <c r="B98" s="2" t="s">
        <v>245</v>
      </c>
      <c r="C98" s="19" t="s">
        <v>243</v>
      </c>
      <c r="D98" s="2" t="s">
        <v>246</v>
      </c>
      <c r="E98" s="67">
        <v>3621</v>
      </c>
      <c r="F98" s="58">
        <f t="shared" si="6"/>
        <v>4453.83</v>
      </c>
      <c r="G98" s="60">
        <f t="shared" si="5"/>
        <v>4381.41</v>
      </c>
      <c r="H98" s="37" t="s">
        <v>65</v>
      </c>
    </row>
    <row r="99" spans="1:8" ht="15.75" x14ac:dyDescent="0.25">
      <c r="A99" s="52"/>
      <c r="B99" s="2" t="s">
        <v>245</v>
      </c>
      <c r="C99" s="19" t="s">
        <v>187</v>
      </c>
      <c r="D99" s="2" t="s">
        <v>246</v>
      </c>
      <c r="E99" s="67">
        <v>6502.5</v>
      </c>
      <c r="F99" s="58">
        <f t="shared" si="6"/>
        <v>7998.0749999999998</v>
      </c>
      <c r="G99" s="60">
        <f t="shared" si="5"/>
        <v>7868.0249999999996</v>
      </c>
      <c r="H99" s="37" t="s">
        <v>188</v>
      </c>
    </row>
    <row r="100" spans="1:8" ht="15.75" x14ac:dyDescent="0.25">
      <c r="A100" s="50"/>
      <c r="B100" s="2" t="s">
        <v>0</v>
      </c>
      <c r="C100" s="19" t="s">
        <v>242</v>
      </c>
      <c r="D100" s="2" t="s">
        <v>5</v>
      </c>
      <c r="E100" s="67">
        <v>1300.5</v>
      </c>
      <c r="F100" s="58">
        <f t="shared" si="6"/>
        <v>1599.615</v>
      </c>
      <c r="G100" s="60">
        <f t="shared" si="5"/>
        <v>1573.605</v>
      </c>
      <c r="H100" s="37" t="s">
        <v>66</v>
      </c>
    </row>
    <row r="101" spans="1:8" ht="16.5" thickBot="1" x14ac:dyDescent="0.3">
      <c r="A101" s="50"/>
      <c r="B101" s="2" t="s">
        <v>0</v>
      </c>
      <c r="C101" s="19" t="s">
        <v>243</v>
      </c>
      <c r="D101" s="2" t="s">
        <v>5</v>
      </c>
      <c r="E101" s="67">
        <v>1836</v>
      </c>
      <c r="F101" s="58">
        <f t="shared" si="6"/>
        <v>2258.2799999999997</v>
      </c>
      <c r="G101" s="63">
        <f t="shared" si="5"/>
        <v>2221.56</v>
      </c>
      <c r="H101" s="37" t="s">
        <v>66</v>
      </c>
    </row>
    <row r="102" spans="1:8" ht="15.75" x14ac:dyDescent="0.25">
      <c r="A102" s="49" t="s">
        <v>75</v>
      </c>
      <c r="B102" s="1" t="s">
        <v>245</v>
      </c>
      <c r="C102" s="18" t="s">
        <v>242</v>
      </c>
      <c r="D102" s="1" t="s">
        <v>246</v>
      </c>
      <c r="E102" s="66">
        <v>2626.5</v>
      </c>
      <c r="F102" s="59">
        <f t="shared" si="6"/>
        <v>3230.5949999999998</v>
      </c>
      <c r="G102" s="66">
        <f t="shared" si="5"/>
        <v>3178.0650000000001</v>
      </c>
      <c r="H102" s="18" t="s">
        <v>65</v>
      </c>
    </row>
    <row r="103" spans="1:8" ht="15.75" x14ac:dyDescent="0.25">
      <c r="A103" s="50"/>
      <c r="B103" s="2" t="s">
        <v>245</v>
      </c>
      <c r="C103" s="19" t="s">
        <v>243</v>
      </c>
      <c r="D103" s="2" t="s">
        <v>246</v>
      </c>
      <c r="E103" s="67">
        <v>3621</v>
      </c>
      <c r="F103" s="58">
        <f t="shared" si="6"/>
        <v>4453.83</v>
      </c>
      <c r="G103" s="67">
        <f t="shared" si="5"/>
        <v>4381.41</v>
      </c>
      <c r="H103" s="19" t="s">
        <v>65</v>
      </c>
    </row>
    <row r="104" spans="1:8" ht="15.75" x14ac:dyDescent="0.25">
      <c r="A104" s="50"/>
      <c r="B104" s="2" t="s">
        <v>0</v>
      </c>
      <c r="C104" s="19" t="s">
        <v>242</v>
      </c>
      <c r="D104" s="2" t="s">
        <v>5</v>
      </c>
      <c r="E104" s="67">
        <v>1300.5</v>
      </c>
      <c r="F104" s="58">
        <f t="shared" si="6"/>
        <v>1599.615</v>
      </c>
      <c r="G104" s="67">
        <f t="shared" si="5"/>
        <v>1573.605</v>
      </c>
      <c r="H104" s="19" t="s">
        <v>66</v>
      </c>
    </row>
    <row r="105" spans="1:8" ht="16.5" thickBot="1" x14ac:dyDescent="0.3">
      <c r="A105" s="51"/>
      <c r="B105" s="3" t="s">
        <v>0</v>
      </c>
      <c r="C105" s="20" t="s">
        <v>243</v>
      </c>
      <c r="D105" s="3" t="s">
        <v>5</v>
      </c>
      <c r="E105" s="68">
        <v>1836</v>
      </c>
      <c r="F105" s="64">
        <f t="shared" si="6"/>
        <v>2258.2799999999997</v>
      </c>
      <c r="G105" s="68">
        <f t="shared" si="5"/>
        <v>2221.56</v>
      </c>
      <c r="H105" s="20" t="s">
        <v>66</v>
      </c>
    </row>
    <row r="106" spans="1:8" ht="15.75" x14ac:dyDescent="0.25">
      <c r="A106" s="50" t="s">
        <v>72</v>
      </c>
      <c r="B106" s="2" t="s">
        <v>245</v>
      </c>
      <c r="C106" s="19" t="s">
        <v>242</v>
      </c>
      <c r="D106" s="2" t="s">
        <v>246</v>
      </c>
      <c r="E106" s="67">
        <v>2626.5</v>
      </c>
      <c r="F106" s="58">
        <f t="shared" si="6"/>
        <v>3230.5949999999998</v>
      </c>
      <c r="G106" s="67">
        <f t="shared" si="5"/>
        <v>3178.0650000000001</v>
      </c>
      <c r="H106" s="19" t="s">
        <v>65</v>
      </c>
    </row>
    <row r="107" spans="1:8" ht="15.75" x14ac:dyDescent="0.25">
      <c r="A107" s="50"/>
      <c r="B107" s="2" t="s">
        <v>245</v>
      </c>
      <c r="C107" s="19" t="s">
        <v>243</v>
      </c>
      <c r="D107" s="2" t="s">
        <v>246</v>
      </c>
      <c r="E107" s="67">
        <v>3621</v>
      </c>
      <c r="F107" s="58">
        <f t="shared" si="6"/>
        <v>4453.83</v>
      </c>
      <c r="G107" s="67">
        <f t="shared" si="5"/>
        <v>4381.41</v>
      </c>
      <c r="H107" s="19" t="s">
        <v>65</v>
      </c>
    </row>
    <row r="108" spans="1:8" ht="15.75" x14ac:dyDescent="0.25">
      <c r="A108" s="50"/>
      <c r="B108" s="2" t="s">
        <v>0</v>
      </c>
      <c r="C108" s="19" t="s">
        <v>242</v>
      </c>
      <c r="D108" s="2" t="s">
        <v>5</v>
      </c>
      <c r="E108" s="67">
        <v>1300.5</v>
      </c>
      <c r="F108" s="58">
        <f t="shared" si="6"/>
        <v>1599.615</v>
      </c>
      <c r="G108" s="67">
        <f t="shared" si="5"/>
        <v>1573.605</v>
      </c>
      <c r="H108" s="19" t="s">
        <v>66</v>
      </c>
    </row>
    <row r="109" spans="1:8" ht="15.75" x14ac:dyDescent="0.25">
      <c r="A109" s="50"/>
      <c r="B109" s="2" t="s">
        <v>0</v>
      </c>
      <c r="C109" s="19" t="s">
        <v>243</v>
      </c>
      <c r="D109" s="2" t="s">
        <v>5</v>
      </c>
      <c r="E109" s="67">
        <v>1836</v>
      </c>
      <c r="F109" s="58">
        <f t="shared" si="6"/>
        <v>2258.2799999999997</v>
      </c>
      <c r="G109" s="67">
        <f t="shared" si="5"/>
        <v>2221.56</v>
      </c>
      <c r="H109" s="19" t="s">
        <v>66</v>
      </c>
    </row>
    <row r="110" spans="1:8" ht="16.5" thickBot="1" x14ac:dyDescent="0.3">
      <c r="A110" s="50"/>
      <c r="B110" s="2" t="s">
        <v>0</v>
      </c>
      <c r="C110" s="19" t="s">
        <v>135</v>
      </c>
      <c r="D110" s="2" t="s">
        <v>5</v>
      </c>
      <c r="E110" s="67">
        <v>1912.5</v>
      </c>
      <c r="F110" s="58">
        <f t="shared" si="6"/>
        <v>2352.375</v>
      </c>
      <c r="G110" s="67">
        <f t="shared" si="5"/>
        <v>2314.125</v>
      </c>
      <c r="H110" s="20" t="s">
        <v>136</v>
      </c>
    </row>
    <row r="111" spans="1:8" ht="17.25" customHeight="1" x14ac:dyDescent="0.25">
      <c r="A111" s="49" t="s">
        <v>73</v>
      </c>
      <c r="B111" s="1" t="s">
        <v>245</v>
      </c>
      <c r="C111" s="18" t="s">
        <v>242</v>
      </c>
      <c r="D111" s="1" t="s">
        <v>246</v>
      </c>
      <c r="E111" s="66">
        <v>2626.5</v>
      </c>
      <c r="F111" s="59">
        <f t="shared" si="6"/>
        <v>3230.5949999999998</v>
      </c>
      <c r="G111" s="66">
        <f t="shared" si="5"/>
        <v>3178.0650000000001</v>
      </c>
      <c r="H111" s="18" t="s">
        <v>65</v>
      </c>
    </row>
    <row r="112" spans="1:8" ht="15.75" x14ac:dyDescent="0.25">
      <c r="A112" s="50"/>
      <c r="B112" s="2" t="s">
        <v>245</v>
      </c>
      <c r="C112" s="19" t="s">
        <v>243</v>
      </c>
      <c r="D112" s="2" t="s">
        <v>246</v>
      </c>
      <c r="E112" s="67">
        <v>3621</v>
      </c>
      <c r="F112" s="58">
        <f t="shared" si="6"/>
        <v>4453.83</v>
      </c>
      <c r="G112" s="67">
        <f t="shared" si="5"/>
        <v>4381.41</v>
      </c>
      <c r="H112" s="19" t="s">
        <v>65</v>
      </c>
    </row>
    <row r="113" spans="1:8" ht="15.75" x14ac:dyDescent="0.25">
      <c r="A113" s="50"/>
      <c r="B113" s="2" t="s">
        <v>0</v>
      </c>
      <c r="C113" s="19" t="s">
        <v>242</v>
      </c>
      <c r="D113" s="2" t="s">
        <v>5</v>
      </c>
      <c r="E113" s="67">
        <v>1300.5</v>
      </c>
      <c r="F113" s="58">
        <f t="shared" si="6"/>
        <v>1599.615</v>
      </c>
      <c r="G113" s="67">
        <f t="shared" si="5"/>
        <v>1573.605</v>
      </c>
      <c r="H113" s="19" t="s">
        <v>66</v>
      </c>
    </row>
    <row r="114" spans="1:8" ht="16.5" thickBot="1" x14ac:dyDescent="0.3">
      <c r="A114" s="51"/>
      <c r="B114" s="3" t="s">
        <v>0</v>
      </c>
      <c r="C114" s="20" t="s">
        <v>243</v>
      </c>
      <c r="D114" s="3" t="s">
        <v>5</v>
      </c>
      <c r="E114" s="68">
        <v>1836</v>
      </c>
      <c r="F114" s="64">
        <f t="shared" si="6"/>
        <v>2258.2799999999997</v>
      </c>
      <c r="G114" s="68">
        <f t="shared" si="5"/>
        <v>2221.56</v>
      </c>
      <c r="H114" s="20" t="s">
        <v>66</v>
      </c>
    </row>
    <row r="115" spans="1:8" ht="15.75" x14ac:dyDescent="0.25">
      <c r="A115" s="50" t="s">
        <v>122</v>
      </c>
      <c r="B115" s="2" t="s">
        <v>245</v>
      </c>
      <c r="C115" s="19" t="s">
        <v>242</v>
      </c>
      <c r="D115" s="2" t="s">
        <v>246</v>
      </c>
      <c r="E115" s="67">
        <v>2626.5</v>
      </c>
      <c r="F115" s="58">
        <f t="shared" si="6"/>
        <v>3230.5949999999998</v>
      </c>
      <c r="G115" s="67">
        <f t="shared" si="5"/>
        <v>3178.0650000000001</v>
      </c>
      <c r="H115" s="19" t="s">
        <v>65</v>
      </c>
    </row>
    <row r="116" spans="1:8" ht="15.75" x14ac:dyDescent="0.25">
      <c r="A116" s="52"/>
      <c r="B116" s="2" t="s">
        <v>245</v>
      </c>
      <c r="C116" s="19" t="s">
        <v>243</v>
      </c>
      <c r="D116" s="2" t="s">
        <v>246</v>
      </c>
      <c r="E116" s="67">
        <v>3621</v>
      </c>
      <c r="F116" s="58">
        <f t="shared" si="6"/>
        <v>4453.83</v>
      </c>
      <c r="G116" s="67">
        <f t="shared" si="5"/>
        <v>4381.41</v>
      </c>
      <c r="H116" s="19" t="s">
        <v>65</v>
      </c>
    </row>
    <row r="117" spans="1:8" ht="15.75" x14ac:dyDescent="0.25">
      <c r="A117" s="52"/>
      <c r="B117" s="2" t="s">
        <v>0</v>
      </c>
      <c r="C117" s="19" t="s">
        <v>242</v>
      </c>
      <c r="D117" s="2" t="s">
        <v>5</v>
      </c>
      <c r="E117" s="67">
        <v>1300.5</v>
      </c>
      <c r="F117" s="58">
        <f t="shared" si="6"/>
        <v>1599.615</v>
      </c>
      <c r="G117" s="67">
        <f t="shared" si="5"/>
        <v>1573.605</v>
      </c>
      <c r="H117" s="19" t="s">
        <v>66</v>
      </c>
    </row>
    <row r="118" spans="1:8" ht="16.5" thickBot="1" x14ac:dyDescent="0.3">
      <c r="A118" s="52"/>
      <c r="B118" s="2" t="s">
        <v>0</v>
      </c>
      <c r="C118" s="19" t="s">
        <v>243</v>
      </c>
      <c r="D118" s="2" t="s">
        <v>5</v>
      </c>
      <c r="E118" s="67">
        <v>1836</v>
      </c>
      <c r="F118" s="58">
        <f t="shared" si="6"/>
        <v>2258.2799999999997</v>
      </c>
      <c r="G118" s="67">
        <f t="shared" si="5"/>
        <v>2221.56</v>
      </c>
      <c r="H118" s="19" t="s">
        <v>66</v>
      </c>
    </row>
    <row r="119" spans="1:8" ht="15.75" x14ac:dyDescent="0.25">
      <c r="A119" s="49" t="s">
        <v>63</v>
      </c>
      <c r="B119" s="1" t="s">
        <v>245</v>
      </c>
      <c r="C119" s="18" t="s">
        <v>242</v>
      </c>
      <c r="D119" s="1" t="s">
        <v>246</v>
      </c>
      <c r="E119" s="66">
        <v>2626.5</v>
      </c>
      <c r="F119" s="59">
        <f t="shared" si="6"/>
        <v>3230.5949999999998</v>
      </c>
      <c r="G119" s="66">
        <f t="shared" si="5"/>
        <v>3178.0650000000001</v>
      </c>
      <c r="H119" s="18" t="s">
        <v>65</v>
      </c>
    </row>
    <row r="120" spans="1:8" ht="15.75" x14ac:dyDescent="0.25">
      <c r="A120" s="52"/>
      <c r="B120" s="2" t="s">
        <v>245</v>
      </c>
      <c r="C120" s="19" t="s">
        <v>243</v>
      </c>
      <c r="D120" s="2" t="s">
        <v>246</v>
      </c>
      <c r="E120" s="67">
        <v>3621</v>
      </c>
      <c r="F120" s="58">
        <f t="shared" si="6"/>
        <v>4453.83</v>
      </c>
      <c r="G120" s="67">
        <f t="shared" si="5"/>
        <v>4381.41</v>
      </c>
      <c r="H120" s="19" t="s">
        <v>65</v>
      </c>
    </row>
    <row r="121" spans="1:8" ht="15.75" x14ac:dyDescent="0.25">
      <c r="A121" s="50"/>
      <c r="B121" s="2" t="s">
        <v>0</v>
      </c>
      <c r="C121" s="19" t="s">
        <v>242</v>
      </c>
      <c r="D121" s="2" t="s">
        <v>5</v>
      </c>
      <c r="E121" s="67">
        <v>1300.5</v>
      </c>
      <c r="F121" s="58">
        <f t="shared" si="6"/>
        <v>1599.615</v>
      </c>
      <c r="G121" s="67">
        <f t="shared" si="5"/>
        <v>1573.605</v>
      </c>
      <c r="H121" s="19" t="s">
        <v>66</v>
      </c>
    </row>
    <row r="122" spans="1:8" ht="15.75" x14ac:dyDescent="0.25">
      <c r="A122" s="50"/>
      <c r="B122" s="2" t="s">
        <v>0</v>
      </c>
      <c r="C122" s="19" t="s">
        <v>243</v>
      </c>
      <c r="D122" s="2" t="s">
        <v>5</v>
      </c>
      <c r="E122" s="67">
        <v>1836</v>
      </c>
      <c r="F122" s="58">
        <f t="shared" si="6"/>
        <v>2258.2799999999997</v>
      </c>
      <c r="G122" s="67">
        <f t="shared" si="5"/>
        <v>2221.56</v>
      </c>
      <c r="H122" s="19" t="s">
        <v>66</v>
      </c>
    </row>
    <row r="123" spans="1:8" ht="15.75" x14ac:dyDescent="0.25">
      <c r="A123" s="50"/>
      <c r="B123" s="2" t="s">
        <v>0</v>
      </c>
      <c r="C123" s="19" t="s">
        <v>134</v>
      </c>
      <c r="D123" s="2" t="s">
        <v>5</v>
      </c>
      <c r="E123" s="67">
        <v>2601</v>
      </c>
      <c r="F123" s="58">
        <f t="shared" si="6"/>
        <v>3199.23</v>
      </c>
      <c r="G123" s="67">
        <f t="shared" si="5"/>
        <v>3147.21</v>
      </c>
      <c r="H123" s="19" t="s">
        <v>133</v>
      </c>
    </row>
    <row r="124" spans="1:8" ht="15.75" x14ac:dyDescent="0.25">
      <c r="A124" s="50"/>
      <c r="B124" s="2" t="s">
        <v>0</v>
      </c>
      <c r="C124" s="19" t="s">
        <v>99</v>
      </c>
      <c r="D124" s="2" t="s">
        <v>5</v>
      </c>
      <c r="E124" s="67">
        <v>2422.5</v>
      </c>
      <c r="F124" s="58">
        <f t="shared" si="6"/>
        <v>2979.6750000000002</v>
      </c>
      <c r="G124" s="67">
        <f t="shared" si="5"/>
        <v>2931.2249999999999</v>
      </c>
      <c r="H124" s="19" t="s">
        <v>102</v>
      </c>
    </row>
    <row r="125" spans="1:8" ht="15.75" x14ac:dyDescent="0.25">
      <c r="A125" s="50"/>
      <c r="B125" s="2" t="s">
        <v>0</v>
      </c>
      <c r="C125" s="19" t="s">
        <v>100</v>
      </c>
      <c r="D125" s="2" t="s">
        <v>5</v>
      </c>
      <c r="E125" s="67">
        <v>5074.5</v>
      </c>
      <c r="F125" s="58">
        <f t="shared" si="6"/>
        <v>6241.6350000000002</v>
      </c>
      <c r="G125" s="67">
        <f t="shared" si="5"/>
        <v>6140.1449999999995</v>
      </c>
      <c r="H125" s="19" t="s">
        <v>101</v>
      </c>
    </row>
    <row r="126" spans="1:8" ht="16.5" thickBot="1" x14ac:dyDescent="0.3">
      <c r="A126" s="51"/>
      <c r="B126" s="3" t="s">
        <v>0</v>
      </c>
      <c r="C126" s="20" t="s">
        <v>135</v>
      </c>
      <c r="D126" s="3" t="s">
        <v>5</v>
      </c>
      <c r="E126" s="68">
        <v>1912.5</v>
      </c>
      <c r="F126" s="64">
        <f t="shared" si="6"/>
        <v>2352.375</v>
      </c>
      <c r="G126" s="68">
        <f t="shared" si="5"/>
        <v>2314.125</v>
      </c>
      <c r="H126" s="19" t="s">
        <v>136</v>
      </c>
    </row>
    <row r="127" spans="1:8" ht="15.75" x14ac:dyDescent="0.25">
      <c r="A127" s="49" t="s">
        <v>195</v>
      </c>
      <c r="B127" s="1" t="s">
        <v>245</v>
      </c>
      <c r="C127" s="18" t="s">
        <v>242</v>
      </c>
      <c r="D127" s="1" t="s">
        <v>246</v>
      </c>
      <c r="E127" s="66">
        <v>2626.5</v>
      </c>
      <c r="F127" s="59">
        <f t="shared" si="6"/>
        <v>3230.5949999999998</v>
      </c>
      <c r="G127" s="66">
        <f t="shared" si="5"/>
        <v>3178.0650000000001</v>
      </c>
      <c r="H127" s="18" t="s">
        <v>65</v>
      </c>
    </row>
    <row r="128" spans="1:8" ht="15.75" x14ac:dyDescent="0.25">
      <c r="A128" s="50"/>
      <c r="B128" s="2" t="s">
        <v>245</v>
      </c>
      <c r="C128" s="19" t="s">
        <v>243</v>
      </c>
      <c r="D128" s="2" t="s">
        <v>246</v>
      </c>
      <c r="E128" s="67">
        <v>3621</v>
      </c>
      <c r="F128" s="58">
        <f t="shared" si="6"/>
        <v>4453.83</v>
      </c>
      <c r="G128" s="67">
        <f t="shared" si="5"/>
        <v>4381.41</v>
      </c>
      <c r="H128" s="19" t="s">
        <v>65</v>
      </c>
    </row>
    <row r="129" spans="1:8" ht="15.75" x14ac:dyDescent="0.25">
      <c r="A129" s="50"/>
      <c r="B129" s="2" t="s">
        <v>0</v>
      </c>
      <c r="C129" s="19" t="s">
        <v>242</v>
      </c>
      <c r="D129" s="2" t="s">
        <v>5</v>
      </c>
      <c r="E129" s="67">
        <v>1300.5</v>
      </c>
      <c r="F129" s="58">
        <f t="shared" si="6"/>
        <v>1599.615</v>
      </c>
      <c r="G129" s="67">
        <f t="shared" si="5"/>
        <v>1573.605</v>
      </c>
      <c r="H129" s="19" t="s">
        <v>66</v>
      </c>
    </row>
    <row r="130" spans="1:8" ht="15.75" x14ac:dyDescent="0.25">
      <c r="A130" s="50"/>
      <c r="B130" s="2" t="s">
        <v>0</v>
      </c>
      <c r="C130" s="19" t="s">
        <v>243</v>
      </c>
      <c r="D130" s="2" t="s">
        <v>5</v>
      </c>
      <c r="E130" s="67">
        <v>1836</v>
      </c>
      <c r="F130" s="58">
        <f t="shared" si="6"/>
        <v>2258.2799999999997</v>
      </c>
      <c r="G130" s="67">
        <f t="shared" si="5"/>
        <v>2221.56</v>
      </c>
      <c r="H130" s="19" t="s">
        <v>66</v>
      </c>
    </row>
    <row r="131" spans="1:8" ht="15.75" x14ac:dyDescent="0.25">
      <c r="A131" s="50"/>
      <c r="B131" s="2" t="s">
        <v>0</v>
      </c>
      <c r="C131" s="19" t="s">
        <v>134</v>
      </c>
      <c r="D131" s="2" t="s">
        <v>5</v>
      </c>
      <c r="E131" s="67">
        <v>2601</v>
      </c>
      <c r="F131" s="58">
        <f t="shared" si="6"/>
        <v>3199.23</v>
      </c>
      <c r="G131" s="67">
        <f t="shared" si="5"/>
        <v>3147.21</v>
      </c>
      <c r="H131" s="19" t="s">
        <v>133</v>
      </c>
    </row>
    <row r="132" spans="1:8" ht="15.75" x14ac:dyDescent="0.25">
      <c r="A132" s="50"/>
      <c r="B132" s="2" t="s">
        <v>0</v>
      </c>
      <c r="C132" s="19" t="s">
        <v>99</v>
      </c>
      <c r="D132" s="2" t="s">
        <v>5</v>
      </c>
      <c r="E132" s="67">
        <v>2422.5</v>
      </c>
      <c r="F132" s="58">
        <f t="shared" si="6"/>
        <v>2979.6750000000002</v>
      </c>
      <c r="G132" s="67">
        <f t="shared" si="5"/>
        <v>2931.2249999999999</v>
      </c>
      <c r="H132" s="19" t="s">
        <v>102</v>
      </c>
    </row>
    <row r="133" spans="1:8" ht="15.75" x14ac:dyDescent="0.25">
      <c r="A133" s="50"/>
      <c r="B133" s="2" t="s">
        <v>0</v>
      </c>
      <c r="C133" s="19" t="s">
        <v>100</v>
      </c>
      <c r="D133" s="2" t="s">
        <v>5</v>
      </c>
      <c r="E133" s="67">
        <v>5074.5</v>
      </c>
      <c r="F133" s="58">
        <f t="shared" si="6"/>
        <v>6241.6350000000002</v>
      </c>
      <c r="G133" s="67">
        <f t="shared" si="5"/>
        <v>6140.1449999999995</v>
      </c>
      <c r="H133" s="19" t="s">
        <v>101</v>
      </c>
    </row>
    <row r="134" spans="1:8" ht="16.5" thickBot="1" x14ac:dyDescent="0.3">
      <c r="A134" s="51"/>
      <c r="B134" s="3" t="s">
        <v>0</v>
      </c>
      <c r="C134" s="20" t="s">
        <v>135</v>
      </c>
      <c r="D134" s="3" t="s">
        <v>5</v>
      </c>
      <c r="E134" s="68">
        <v>1912.5</v>
      </c>
      <c r="F134" s="64">
        <f t="shared" si="6"/>
        <v>2352.375</v>
      </c>
      <c r="G134" s="68">
        <f t="shared" si="5"/>
        <v>2314.125</v>
      </c>
      <c r="H134" s="20" t="s">
        <v>136</v>
      </c>
    </row>
    <row r="135" spans="1:8" ht="15.75" x14ac:dyDescent="0.25">
      <c r="A135" s="50" t="s">
        <v>203</v>
      </c>
      <c r="B135" s="2" t="s">
        <v>245</v>
      </c>
      <c r="C135" s="19" t="s">
        <v>242</v>
      </c>
      <c r="D135" s="2" t="s">
        <v>246</v>
      </c>
      <c r="E135" s="67">
        <v>2626.5</v>
      </c>
      <c r="F135" s="58">
        <f t="shared" si="6"/>
        <v>3230.5949999999998</v>
      </c>
      <c r="G135" s="67">
        <f t="shared" si="5"/>
        <v>3178.0650000000001</v>
      </c>
      <c r="H135" s="19" t="s">
        <v>65</v>
      </c>
    </row>
    <row r="136" spans="1:8" ht="15.75" x14ac:dyDescent="0.25">
      <c r="A136" s="50" t="s">
        <v>202</v>
      </c>
      <c r="B136" s="2" t="s">
        <v>245</v>
      </c>
      <c r="C136" s="19" t="s">
        <v>243</v>
      </c>
      <c r="D136" s="2" t="s">
        <v>246</v>
      </c>
      <c r="E136" s="67">
        <v>3621</v>
      </c>
      <c r="F136" s="58">
        <f t="shared" si="6"/>
        <v>4453.83</v>
      </c>
      <c r="G136" s="67">
        <f t="shared" ref="G136:G191" si="7">E136*1.21</f>
        <v>4381.41</v>
      </c>
      <c r="H136" s="19" t="s">
        <v>65</v>
      </c>
    </row>
    <row r="137" spans="1:8" ht="15.75" x14ac:dyDescent="0.25">
      <c r="A137" s="50"/>
      <c r="B137" s="2" t="s">
        <v>0</v>
      </c>
      <c r="C137" s="19" t="s">
        <v>242</v>
      </c>
      <c r="D137" s="2" t="s">
        <v>5</v>
      </c>
      <c r="E137" s="67">
        <v>1300.5</v>
      </c>
      <c r="F137" s="58">
        <f t="shared" ref="F137:F191" si="8">E137*1.23</f>
        <v>1599.615</v>
      </c>
      <c r="G137" s="67">
        <f t="shared" si="7"/>
        <v>1573.605</v>
      </c>
      <c r="H137" s="19" t="s">
        <v>66</v>
      </c>
    </row>
    <row r="138" spans="1:8" ht="16.5" thickBot="1" x14ac:dyDescent="0.3">
      <c r="A138" s="50"/>
      <c r="B138" s="2" t="s">
        <v>0</v>
      </c>
      <c r="C138" s="19" t="s">
        <v>243</v>
      </c>
      <c r="D138" s="2" t="s">
        <v>5</v>
      </c>
      <c r="E138" s="67">
        <v>1836</v>
      </c>
      <c r="F138" s="58">
        <f t="shared" si="8"/>
        <v>2258.2799999999997</v>
      </c>
      <c r="G138" s="67">
        <f t="shared" si="7"/>
        <v>2221.56</v>
      </c>
      <c r="H138" s="19" t="s">
        <v>66</v>
      </c>
    </row>
    <row r="139" spans="1:8" ht="15.75" x14ac:dyDescent="0.25">
      <c r="A139" s="49" t="s">
        <v>200</v>
      </c>
      <c r="B139" s="1" t="s">
        <v>245</v>
      </c>
      <c r="C139" s="18" t="s">
        <v>242</v>
      </c>
      <c r="D139" s="1" t="s">
        <v>246</v>
      </c>
      <c r="E139" s="66">
        <v>2626.5</v>
      </c>
      <c r="F139" s="59">
        <f t="shared" si="8"/>
        <v>3230.5949999999998</v>
      </c>
      <c r="G139" s="66">
        <f t="shared" si="7"/>
        <v>3178.0650000000001</v>
      </c>
      <c r="H139" s="18" t="s">
        <v>65</v>
      </c>
    </row>
    <row r="140" spans="1:8" ht="15.75" x14ac:dyDescent="0.25">
      <c r="A140" s="52" t="s">
        <v>190</v>
      </c>
      <c r="B140" s="2" t="s">
        <v>245</v>
      </c>
      <c r="C140" s="19" t="s">
        <v>187</v>
      </c>
      <c r="D140" s="2" t="s">
        <v>246</v>
      </c>
      <c r="E140" s="67">
        <v>6502.5</v>
      </c>
      <c r="F140" s="58">
        <f t="shared" si="8"/>
        <v>7998.0749999999998</v>
      </c>
      <c r="G140" s="67">
        <f t="shared" si="7"/>
        <v>7868.0249999999996</v>
      </c>
      <c r="H140" s="19" t="s">
        <v>188</v>
      </c>
    </row>
    <row r="141" spans="1:8" ht="15.75" x14ac:dyDescent="0.25">
      <c r="A141" s="50"/>
      <c r="B141" s="2" t="s">
        <v>0</v>
      </c>
      <c r="C141" s="19" t="s">
        <v>242</v>
      </c>
      <c r="D141" s="2" t="s">
        <v>5</v>
      </c>
      <c r="E141" s="67">
        <v>1300.5</v>
      </c>
      <c r="F141" s="58">
        <f t="shared" ref="F141:F142" si="9">E141*1.23</f>
        <v>1599.615</v>
      </c>
      <c r="G141" s="67">
        <f t="shared" si="7"/>
        <v>1573.605</v>
      </c>
      <c r="H141" s="19" t="s">
        <v>66</v>
      </c>
    </row>
    <row r="142" spans="1:8" ht="16.5" thickBot="1" x14ac:dyDescent="0.3">
      <c r="A142" s="51"/>
      <c r="B142" s="3" t="s">
        <v>0</v>
      </c>
      <c r="C142" s="20" t="s">
        <v>187</v>
      </c>
      <c r="D142" s="3" t="s">
        <v>5</v>
      </c>
      <c r="E142" s="68">
        <v>2601</v>
      </c>
      <c r="F142" s="64">
        <f t="shared" si="9"/>
        <v>3199.23</v>
      </c>
      <c r="G142" s="68">
        <f t="shared" si="7"/>
        <v>3147.21</v>
      </c>
      <c r="H142" s="20" t="s">
        <v>101</v>
      </c>
    </row>
    <row r="143" spans="1:8" ht="15.75" x14ac:dyDescent="0.25">
      <c r="A143" s="50" t="s">
        <v>196</v>
      </c>
      <c r="B143" s="2" t="s">
        <v>245</v>
      </c>
      <c r="C143" s="19" t="s">
        <v>242</v>
      </c>
      <c r="D143" s="2" t="s">
        <v>246</v>
      </c>
      <c r="E143" s="67">
        <v>2626.5</v>
      </c>
      <c r="F143" s="58">
        <f t="shared" si="8"/>
        <v>3230.5949999999998</v>
      </c>
      <c r="G143" s="67">
        <f t="shared" si="7"/>
        <v>3178.0650000000001</v>
      </c>
      <c r="H143" s="19" t="s">
        <v>65</v>
      </c>
    </row>
    <row r="144" spans="1:8" ht="15.75" x14ac:dyDescent="0.25">
      <c r="A144" s="52" t="s">
        <v>190</v>
      </c>
      <c r="B144" s="2" t="s">
        <v>245</v>
      </c>
      <c r="C144" s="19" t="s">
        <v>243</v>
      </c>
      <c r="D144" s="2" t="s">
        <v>246</v>
      </c>
      <c r="E144" s="67">
        <v>3621</v>
      </c>
      <c r="F144" s="58">
        <f t="shared" si="8"/>
        <v>4453.83</v>
      </c>
      <c r="G144" s="67">
        <f t="shared" si="7"/>
        <v>4381.41</v>
      </c>
      <c r="H144" s="19" t="s">
        <v>65</v>
      </c>
    </row>
    <row r="145" spans="1:8" ht="15.75" x14ac:dyDescent="0.25">
      <c r="A145" s="52"/>
      <c r="B145" s="2" t="s">
        <v>0</v>
      </c>
      <c r="C145" s="19" t="s">
        <v>242</v>
      </c>
      <c r="D145" s="2" t="s">
        <v>5</v>
      </c>
      <c r="E145" s="67">
        <v>1300.5</v>
      </c>
      <c r="F145" s="58">
        <f t="shared" ref="F145:F146" si="10">E145*1.23</f>
        <v>1599.615</v>
      </c>
      <c r="G145" s="67">
        <f t="shared" si="7"/>
        <v>1573.605</v>
      </c>
      <c r="H145" s="19" t="s">
        <v>66</v>
      </c>
    </row>
    <row r="146" spans="1:8" ht="16.5" thickBot="1" x14ac:dyDescent="0.3">
      <c r="A146" s="52"/>
      <c r="B146" s="2" t="s">
        <v>0</v>
      </c>
      <c r="C146" s="19" t="s">
        <v>243</v>
      </c>
      <c r="D146" s="2" t="s">
        <v>5</v>
      </c>
      <c r="E146" s="67">
        <v>1836</v>
      </c>
      <c r="F146" s="58">
        <f t="shared" si="10"/>
        <v>2258.2799999999997</v>
      </c>
      <c r="G146" s="67">
        <f t="shared" si="7"/>
        <v>2221.56</v>
      </c>
      <c r="H146" s="19" t="s">
        <v>66</v>
      </c>
    </row>
    <row r="147" spans="1:8" ht="15.75" x14ac:dyDescent="0.25">
      <c r="A147" s="49" t="s">
        <v>183</v>
      </c>
      <c r="B147" s="1" t="s">
        <v>245</v>
      </c>
      <c r="C147" s="18" t="s">
        <v>242</v>
      </c>
      <c r="D147" s="36" t="s">
        <v>246</v>
      </c>
      <c r="E147" s="66">
        <v>2626.5</v>
      </c>
      <c r="F147" s="59">
        <f t="shared" si="8"/>
        <v>3230.5949999999998</v>
      </c>
      <c r="G147" s="66">
        <f t="shared" si="7"/>
        <v>3178.0650000000001</v>
      </c>
      <c r="H147" s="18" t="s">
        <v>65</v>
      </c>
    </row>
    <row r="148" spans="1:8" ht="15.75" x14ac:dyDescent="0.25">
      <c r="A148" s="50"/>
      <c r="B148" s="2" t="s">
        <v>245</v>
      </c>
      <c r="C148" s="19" t="s">
        <v>243</v>
      </c>
      <c r="D148" s="37" t="s">
        <v>246</v>
      </c>
      <c r="E148" s="67">
        <v>3621</v>
      </c>
      <c r="F148" s="58">
        <f t="shared" si="8"/>
        <v>4453.83</v>
      </c>
      <c r="G148" s="67">
        <f t="shared" si="7"/>
        <v>4381.41</v>
      </c>
      <c r="H148" s="19" t="s">
        <v>65</v>
      </c>
    </row>
    <row r="149" spans="1:8" ht="15.75" x14ac:dyDescent="0.25">
      <c r="A149" s="50"/>
      <c r="B149" s="2" t="s">
        <v>0</v>
      </c>
      <c r="C149" s="19" t="s">
        <v>242</v>
      </c>
      <c r="D149" s="37" t="s">
        <v>5</v>
      </c>
      <c r="E149" s="67">
        <v>1300.5</v>
      </c>
      <c r="F149" s="58">
        <f t="shared" si="8"/>
        <v>1599.615</v>
      </c>
      <c r="G149" s="67">
        <f t="shared" si="7"/>
        <v>1573.605</v>
      </c>
      <c r="H149" s="19" t="s">
        <v>66</v>
      </c>
    </row>
    <row r="150" spans="1:8" ht="16.5" thickBot="1" x14ac:dyDescent="0.3">
      <c r="A150" s="51"/>
      <c r="B150" s="3" t="s">
        <v>0</v>
      </c>
      <c r="C150" s="20" t="s">
        <v>243</v>
      </c>
      <c r="D150" s="38" t="s">
        <v>5</v>
      </c>
      <c r="E150" s="67">
        <v>1836</v>
      </c>
      <c r="F150" s="58">
        <f t="shared" si="8"/>
        <v>2258.2799999999997</v>
      </c>
      <c r="G150" s="67">
        <f t="shared" si="7"/>
        <v>2221.56</v>
      </c>
      <c r="H150" s="19" t="s">
        <v>66</v>
      </c>
    </row>
    <row r="151" spans="1:8" ht="15.75" x14ac:dyDescent="0.25">
      <c r="A151" s="50" t="s">
        <v>192</v>
      </c>
      <c r="B151" s="2" t="s">
        <v>245</v>
      </c>
      <c r="C151" s="19" t="s">
        <v>193</v>
      </c>
      <c r="D151" s="2" t="s">
        <v>246</v>
      </c>
      <c r="E151" s="66">
        <v>1708.5</v>
      </c>
      <c r="F151" s="59">
        <f t="shared" si="8"/>
        <v>2101.4549999999999</v>
      </c>
      <c r="G151" s="66">
        <f t="shared" si="7"/>
        <v>2067.2849999999999</v>
      </c>
      <c r="H151" s="75" t="s">
        <v>67</v>
      </c>
    </row>
    <row r="152" spans="1:8" ht="16.5" thickBot="1" x14ac:dyDescent="0.3">
      <c r="A152" s="54" t="s">
        <v>190</v>
      </c>
      <c r="B152" s="3" t="s">
        <v>245</v>
      </c>
      <c r="C152" s="20" t="s">
        <v>194</v>
      </c>
      <c r="D152" s="3" t="s">
        <v>246</v>
      </c>
      <c r="E152" s="68">
        <v>2065.5</v>
      </c>
      <c r="F152" s="64">
        <f t="shared" si="8"/>
        <v>2540.5650000000001</v>
      </c>
      <c r="G152" s="68">
        <f t="shared" si="7"/>
        <v>2499.2550000000001</v>
      </c>
      <c r="H152" s="74"/>
    </row>
    <row r="153" spans="1:8" ht="16.5" thickBot="1" x14ac:dyDescent="0.3">
      <c r="A153" s="51" t="s">
        <v>76</v>
      </c>
      <c r="B153" s="3" t="s">
        <v>245</v>
      </c>
      <c r="C153" s="20" t="s">
        <v>241</v>
      </c>
      <c r="D153" s="3" t="s">
        <v>246</v>
      </c>
      <c r="E153" s="68">
        <v>2983.5</v>
      </c>
      <c r="F153" s="64">
        <f t="shared" si="8"/>
        <v>3669.7049999999999</v>
      </c>
      <c r="G153" s="68">
        <f t="shared" si="7"/>
        <v>3610.0349999999999</v>
      </c>
      <c r="H153" s="20" t="s">
        <v>67</v>
      </c>
    </row>
    <row r="154" spans="1:8" ht="16.5" thickBot="1" x14ac:dyDescent="0.3">
      <c r="A154" s="50" t="s">
        <v>60</v>
      </c>
      <c r="B154" s="2" t="s">
        <v>245</v>
      </c>
      <c r="C154" s="19" t="s">
        <v>241</v>
      </c>
      <c r="D154" s="2" t="s">
        <v>246</v>
      </c>
      <c r="E154" s="67">
        <v>3519</v>
      </c>
      <c r="F154" s="58">
        <f t="shared" si="8"/>
        <v>4328.37</v>
      </c>
      <c r="G154" s="67">
        <f t="shared" si="7"/>
        <v>4257.99</v>
      </c>
      <c r="H154" s="21" t="s">
        <v>68</v>
      </c>
    </row>
    <row r="155" spans="1:8" ht="15.75" x14ac:dyDescent="0.25">
      <c r="A155" s="49" t="s">
        <v>184</v>
      </c>
      <c r="B155" s="1" t="s">
        <v>245</v>
      </c>
      <c r="C155" s="18" t="s">
        <v>242</v>
      </c>
      <c r="D155" s="1" t="s">
        <v>246</v>
      </c>
      <c r="E155" s="66">
        <v>2626.5</v>
      </c>
      <c r="F155" s="59">
        <f t="shared" si="8"/>
        <v>3230.5949999999998</v>
      </c>
      <c r="G155" s="66">
        <f t="shared" si="7"/>
        <v>3178.0650000000001</v>
      </c>
      <c r="H155" s="18" t="s">
        <v>65</v>
      </c>
    </row>
    <row r="156" spans="1:8" ht="15.75" x14ac:dyDescent="0.25">
      <c r="A156" s="50"/>
      <c r="B156" s="2" t="s">
        <v>245</v>
      </c>
      <c r="C156" s="19" t="s">
        <v>243</v>
      </c>
      <c r="D156" s="2" t="s">
        <v>246</v>
      </c>
      <c r="E156" s="67">
        <v>3621</v>
      </c>
      <c r="F156" s="58">
        <f t="shared" si="8"/>
        <v>4453.83</v>
      </c>
      <c r="G156" s="67">
        <f t="shared" si="7"/>
        <v>4381.41</v>
      </c>
      <c r="H156" s="19" t="s">
        <v>65</v>
      </c>
    </row>
    <row r="157" spans="1:8" ht="15.75" x14ac:dyDescent="0.25">
      <c r="A157" s="50"/>
      <c r="B157" s="2" t="s">
        <v>0</v>
      </c>
      <c r="C157" s="19" t="s">
        <v>242</v>
      </c>
      <c r="D157" s="2" t="s">
        <v>5</v>
      </c>
      <c r="E157" s="67">
        <v>1300.5</v>
      </c>
      <c r="F157" s="58">
        <f t="shared" si="8"/>
        <v>1599.615</v>
      </c>
      <c r="G157" s="67">
        <f t="shared" si="7"/>
        <v>1573.605</v>
      </c>
      <c r="H157" s="19" t="s">
        <v>66</v>
      </c>
    </row>
    <row r="158" spans="1:8" ht="16.5" thickBot="1" x14ac:dyDescent="0.3">
      <c r="A158" s="51"/>
      <c r="B158" s="3" t="s">
        <v>0</v>
      </c>
      <c r="C158" s="20" t="s">
        <v>243</v>
      </c>
      <c r="D158" s="3" t="s">
        <v>5</v>
      </c>
      <c r="E158" s="68">
        <v>1836</v>
      </c>
      <c r="F158" s="64">
        <f t="shared" si="8"/>
        <v>2258.2799999999997</v>
      </c>
      <c r="G158" s="68">
        <f t="shared" si="7"/>
        <v>2221.56</v>
      </c>
      <c r="H158" s="20" t="s">
        <v>66</v>
      </c>
    </row>
    <row r="159" spans="1:8" ht="15.75" x14ac:dyDescent="0.25">
      <c r="A159" s="50" t="s">
        <v>77</v>
      </c>
      <c r="B159" s="2" t="s">
        <v>245</v>
      </c>
      <c r="C159" s="19" t="s">
        <v>242</v>
      </c>
      <c r="D159" s="2" t="s">
        <v>246</v>
      </c>
      <c r="E159" s="67">
        <v>2626.5</v>
      </c>
      <c r="F159" s="58">
        <f t="shared" si="8"/>
        <v>3230.5949999999998</v>
      </c>
      <c r="G159" s="67">
        <f t="shared" si="7"/>
        <v>3178.0650000000001</v>
      </c>
      <c r="H159" s="18" t="s">
        <v>65</v>
      </c>
    </row>
    <row r="160" spans="1:8" ht="15.75" x14ac:dyDescent="0.25">
      <c r="A160" s="53"/>
      <c r="B160" s="2" t="s">
        <v>245</v>
      </c>
      <c r="C160" s="19" t="s">
        <v>243</v>
      </c>
      <c r="D160" s="2" t="s">
        <v>246</v>
      </c>
      <c r="E160" s="67">
        <v>3621</v>
      </c>
      <c r="F160" s="58">
        <f t="shared" si="8"/>
        <v>4453.83</v>
      </c>
      <c r="G160" s="67">
        <f t="shared" si="7"/>
        <v>4381.41</v>
      </c>
      <c r="H160" s="19" t="s">
        <v>65</v>
      </c>
    </row>
    <row r="161" spans="1:8" ht="15.75" x14ac:dyDescent="0.25">
      <c r="A161" s="53"/>
      <c r="B161" s="2" t="s">
        <v>0</v>
      </c>
      <c r="C161" s="19" t="s">
        <v>242</v>
      </c>
      <c r="D161" s="2" t="s">
        <v>5</v>
      </c>
      <c r="E161" s="67">
        <v>1300.5</v>
      </c>
      <c r="F161" s="58">
        <f t="shared" si="8"/>
        <v>1599.615</v>
      </c>
      <c r="G161" s="67">
        <f t="shared" si="7"/>
        <v>1573.605</v>
      </c>
      <c r="H161" s="19" t="s">
        <v>66</v>
      </c>
    </row>
    <row r="162" spans="1:8" ht="16.5" thickBot="1" x14ac:dyDescent="0.3">
      <c r="A162" s="53"/>
      <c r="B162" s="2" t="s">
        <v>0</v>
      </c>
      <c r="C162" s="19" t="s">
        <v>243</v>
      </c>
      <c r="D162" s="2" t="s">
        <v>5</v>
      </c>
      <c r="E162" s="67">
        <v>1836</v>
      </c>
      <c r="F162" s="58">
        <f t="shared" si="8"/>
        <v>2258.2799999999997</v>
      </c>
      <c r="G162" s="67">
        <f t="shared" si="7"/>
        <v>2221.56</v>
      </c>
      <c r="H162" s="20" t="s">
        <v>66</v>
      </c>
    </row>
    <row r="163" spans="1:8" ht="15.75" x14ac:dyDescent="0.25">
      <c r="A163" s="49" t="s">
        <v>147</v>
      </c>
      <c r="B163" s="75" t="s">
        <v>61</v>
      </c>
      <c r="C163" s="1" t="s">
        <v>97</v>
      </c>
      <c r="D163" s="75" t="s">
        <v>62</v>
      </c>
      <c r="E163" s="66">
        <v>3187.5</v>
      </c>
      <c r="F163" s="59">
        <f t="shared" si="8"/>
        <v>3920.625</v>
      </c>
      <c r="G163" s="66">
        <f t="shared" si="7"/>
        <v>3856.875</v>
      </c>
      <c r="H163" s="73" t="s">
        <v>98</v>
      </c>
    </row>
    <row r="164" spans="1:8" ht="16.5" thickBot="1" x14ac:dyDescent="0.3">
      <c r="A164" s="55"/>
      <c r="B164" s="74"/>
      <c r="C164" s="147" t="s">
        <v>255</v>
      </c>
      <c r="D164" s="74"/>
      <c r="E164" s="68">
        <v>5100</v>
      </c>
      <c r="F164" s="64">
        <f t="shared" si="8"/>
        <v>6273</v>
      </c>
      <c r="G164" s="68">
        <f t="shared" si="7"/>
        <v>6171</v>
      </c>
      <c r="H164" s="74"/>
    </row>
    <row r="165" spans="1:8" ht="15.75" x14ac:dyDescent="0.25">
      <c r="A165" s="49" t="s">
        <v>189</v>
      </c>
      <c r="B165" s="1" t="s">
        <v>245</v>
      </c>
      <c r="C165" s="18" t="s">
        <v>242</v>
      </c>
      <c r="D165" s="36" t="s">
        <v>246</v>
      </c>
      <c r="E165" s="66">
        <v>2677.5</v>
      </c>
      <c r="F165" s="59">
        <f t="shared" ref="F165:F168" si="11">E165*1.23</f>
        <v>3293.3249999999998</v>
      </c>
      <c r="G165" s="66">
        <f t="shared" si="7"/>
        <v>3239.7750000000001</v>
      </c>
      <c r="H165" s="18" t="s">
        <v>65</v>
      </c>
    </row>
    <row r="166" spans="1:8" ht="15.75" x14ac:dyDescent="0.25">
      <c r="A166" s="52" t="s">
        <v>190</v>
      </c>
      <c r="B166" s="2" t="s">
        <v>245</v>
      </c>
      <c r="C166" s="19" t="s">
        <v>243</v>
      </c>
      <c r="D166" s="37" t="s">
        <v>246</v>
      </c>
      <c r="E166" s="67">
        <v>3697.5</v>
      </c>
      <c r="F166" s="58">
        <f t="shared" si="11"/>
        <v>4547.9250000000002</v>
      </c>
      <c r="G166" s="67">
        <f t="shared" si="7"/>
        <v>4473.9749999999995</v>
      </c>
      <c r="H166" s="19" t="s">
        <v>65</v>
      </c>
    </row>
    <row r="167" spans="1:8" ht="15.75" x14ac:dyDescent="0.25">
      <c r="A167" s="53"/>
      <c r="B167" s="2" t="s">
        <v>0</v>
      </c>
      <c r="C167" s="19" t="s">
        <v>242</v>
      </c>
      <c r="D167" s="37" t="s">
        <v>5</v>
      </c>
      <c r="E167" s="67">
        <v>1300.5</v>
      </c>
      <c r="F167" s="58">
        <f t="shared" si="11"/>
        <v>1599.615</v>
      </c>
      <c r="G167" s="67">
        <f t="shared" si="7"/>
        <v>1573.605</v>
      </c>
      <c r="H167" s="19" t="s">
        <v>66</v>
      </c>
    </row>
    <row r="168" spans="1:8" ht="16.5" thickBot="1" x14ac:dyDescent="0.3">
      <c r="A168" s="55"/>
      <c r="B168" s="3" t="s">
        <v>0</v>
      </c>
      <c r="C168" s="20" t="s">
        <v>243</v>
      </c>
      <c r="D168" s="38" t="s">
        <v>5</v>
      </c>
      <c r="E168" s="68">
        <v>1836</v>
      </c>
      <c r="F168" s="64">
        <f t="shared" si="11"/>
        <v>2258.2799999999997</v>
      </c>
      <c r="G168" s="68">
        <f t="shared" si="7"/>
        <v>2221.56</v>
      </c>
      <c r="H168" s="20" t="s">
        <v>66</v>
      </c>
    </row>
    <row r="169" spans="1:8" ht="15.75" x14ac:dyDescent="0.25">
      <c r="A169" s="50" t="s">
        <v>137</v>
      </c>
      <c r="B169" s="2" t="s">
        <v>245</v>
      </c>
      <c r="C169" s="19" t="s">
        <v>55</v>
      </c>
      <c r="D169" s="2" t="s">
        <v>246</v>
      </c>
      <c r="E169" s="67">
        <v>2983.5</v>
      </c>
      <c r="F169" s="58">
        <f t="shared" si="8"/>
        <v>3669.7049999999999</v>
      </c>
      <c r="G169" s="57">
        <f t="shared" si="7"/>
        <v>3610.0349999999999</v>
      </c>
      <c r="H169" s="18" t="s">
        <v>67</v>
      </c>
    </row>
    <row r="170" spans="1:8" ht="15.75" x14ac:dyDescent="0.25">
      <c r="A170" s="52"/>
      <c r="B170" s="2" t="s">
        <v>245</v>
      </c>
      <c r="C170" s="19" t="s">
        <v>56</v>
      </c>
      <c r="D170" s="2" t="s">
        <v>246</v>
      </c>
      <c r="E170" s="67">
        <v>1504.5</v>
      </c>
      <c r="F170" s="58">
        <f t="shared" si="8"/>
        <v>1850.5350000000001</v>
      </c>
      <c r="G170" s="60">
        <f t="shared" si="7"/>
        <v>1820.4449999999999</v>
      </c>
      <c r="H170" s="19" t="s">
        <v>67</v>
      </c>
    </row>
    <row r="171" spans="1:8" ht="15.75" x14ac:dyDescent="0.25">
      <c r="A171" s="53"/>
      <c r="B171" s="2" t="s">
        <v>245</v>
      </c>
      <c r="C171" s="19" t="s">
        <v>57</v>
      </c>
      <c r="D171" s="2" t="s">
        <v>246</v>
      </c>
      <c r="E171" s="67">
        <v>2677.5</v>
      </c>
      <c r="F171" s="58">
        <f t="shared" si="8"/>
        <v>3293.3249999999998</v>
      </c>
      <c r="G171" s="60">
        <f t="shared" si="7"/>
        <v>3239.7750000000001</v>
      </c>
      <c r="H171" s="19" t="s">
        <v>67</v>
      </c>
    </row>
    <row r="172" spans="1:8" ht="15.75" x14ac:dyDescent="0.25">
      <c r="A172" s="53"/>
      <c r="B172" s="2" t="s">
        <v>0</v>
      </c>
      <c r="C172" s="19" t="s">
        <v>242</v>
      </c>
      <c r="D172" s="2" t="s">
        <v>5</v>
      </c>
      <c r="E172" s="67">
        <v>1300.5</v>
      </c>
      <c r="F172" s="58">
        <f t="shared" si="8"/>
        <v>1599.615</v>
      </c>
      <c r="G172" s="60">
        <f t="shared" si="7"/>
        <v>1573.605</v>
      </c>
      <c r="H172" s="19" t="s">
        <v>66</v>
      </c>
    </row>
    <row r="173" spans="1:8" ht="16.5" thickBot="1" x14ac:dyDescent="0.3">
      <c r="A173" s="53"/>
      <c r="B173" s="2" t="s">
        <v>0</v>
      </c>
      <c r="C173" s="19" t="s">
        <v>243</v>
      </c>
      <c r="D173" s="2" t="s">
        <v>5</v>
      </c>
      <c r="E173" s="67">
        <v>1836</v>
      </c>
      <c r="F173" s="58">
        <f t="shared" si="8"/>
        <v>2258.2799999999997</v>
      </c>
      <c r="G173" s="63">
        <f t="shared" si="7"/>
        <v>2221.56</v>
      </c>
      <c r="H173" s="20" t="s">
        <v>66</v>
      </c>
    </row>
    <row r="174" spans="1:8" ht="15.75" x14ac:dyDescent="0.25">
      <c r="A174" s="49" t="s">
        <v>138</v>
      </c>
      <c r="B174" s="1" t="s">
        <v>245</v>
      </c>
      <c r="C174" s="18" t="s">
        <v>242</v>
      </c>
      <c r="D174" s="1" t="s">
        <v>246</v>
      </c>
      <c r="E174" s="66">
        <v>2677.5</v>
      </c>
      <c r="F174" s="59">
        <f t="shared" si="8"/>
        <v>3293.3249999999998</v>
      </c>
      <c r="G174" s="60">
        <f t="shared" si="7"/>
        <v>3239.7750000000001</v>
      </c>
      <c r="H174" s="18" t="s">
        <v>65</v>
      </c>
    </row>
    <row r="175" spans="1:8" ht="15.75" x14ac:dyDescent="0.25">
      <c r="A175" s="52"/>
      <c r="B175" s="2" t="s">
        <v>245</v>
      </c>
      <c r="C175" s="19" t="s">
        <v>243</v>
      </c>
      <c r="D175" s="2" t="s">
        <v>246</v>
      </c>
      <c r="E175" s="67">
        <v>3697.5</v>
      </c>
      <c r="F175" s="58">
        <f t="shared" si="8"/>
        <v>4547.9250000000002</v>
      </c>
      <c r="G175" s="67">
        <f t="shared" si="7"/>
        <v>4473.9749999999995</v>
      </c>
      <c r="H175" s="19" t="s">
        <v>65</v>
      </c>
    </row>
    <row r="176" spans="1:8" ht="15.75" x14ac:dyDescent="0.25">
      <c r="A176" s="50"/>
      <c r="B176" s="2" t="s">
        <v>0</v>
      </c>
      <c r="C176" s="19" t="s">
        <v>242</v>
      </c>
      <c r="D176" s="2" t="s">
        <v>5</v>
      </c>
      <c r="E176" s="67">
        <v>1300.5</v>
      </c>
      <c r="F176" s="58">
        <f t="shared" si="8"/>
        <v>1599.615</v>
      </c>
      <c r="G176" s="67">
        <f t="shared" si="7"/>
        <v>1573.605</v>
      </c>
      <c r="H176" s="19" t="s">
        <v>66</v>
      </c>
    </row>
    <row r="177" spans="1:8" ht="16.5" thickBot="1" x14ac:dyDescent="0.3">
      <c r="A177" s="51"/>
      <c r="B177" s="3" t="s">
        <v>0</v>
      </c>
      <c r="C177" s="20" t="s">
        <v>243</v>
      </c>
      <c r="D177" s="3" t="s">
        <v>5</v>
      </c>
      <c r="E177" s="68">
        <v>1836</v>
      </c>
      <c r="F177" s="64">
        <f t="shared" si="8"/>
        <v>2258.2799999999997</v>
      </c>
      <c r="G177" s="68">
        <f t="shared" si="7"/>
        <v>2221.56</v>
      </c>
      <c r="H177" s="20" t="s">
        <v>66</v>
      </c>
    </row>
    <row r="178" spans="1:8" ht="15.75" x14ac:dyDescent="0.25">
      <c r="A178" s="50" t="s">
        <v>141</v>
      </c>
      <c r="B178" s="2" t="s">
        <v>245</v>
      </c>
      <c r="C178" s="19" t="s">
        <v>242</v>
      </c>
      <c r="D178" s="2" t="s">
        <v>246</v>
      </c>
      <c r="E178" s="67">
        <v>2677.5</v>
      </c>
      <c r="F178" s="58">
        <f t="shared" si="8"/>
        <v>3293.3249999999998</v>
      </c>
      <c r="G178" s="67">
        <f t="shared" si="7"/>
        <v>3239.7750000000001</v>
      </c>
      <c r="H178" s="18" t="s">
        <v>65</v>
      </c>
    </row>
    <row r="179" spans="1:8" ht="16.5" thickBot="1" x14ac:dyDescent="0.3">
      <c r="A179" s="50" t="s">
        <v>178</v>
      </c>
      <c r="B179" s="2" t="s">
        <v>0</v>
      </c>
      <c r="C179" s="19" t="s">
        <v>242</v>
      </c>
      <c r="D179" s="2" t="s">
        <v>5</v>
      </c>
      <c r="E179" s="67">
        <v>1300.5</v>
      </c>
      <c r="F179" s="58">
        <f t="shared" ref="F179" si="12">E179*1.23</f>
        <v>1599.615</v>
      </c>
      <c r="G179" s="67">
        <f t="shared" si="7"/>
        <v>1573.605</v>
      </c>
      <c r="H179" s="19" t="s">
        <v>66</v>
      </c>
    </row>
    <row r="180" spans="1:8" ht="15.75" x14ac:dyDescent="0.25">
      <c r="A180" s="49" t="s">
        <v>139</v>
      </c>
      <c r="B180" s="1" t="s">
        <v>245</v>
      </c>
      <c r="C180" s="18" t="s">
        <v>242</v>
      </c>
      <c r="D180" s="1" t="s">
        <v>246</v>
      </c>
      <c r="E180" s="66">
        <v>2677.5</v>
      </c>
      <c r="F180" s="59">
        <f t="shared" si="8"/>
        <v>3293.3249999999998</v>
      </c>
      <c r="G180" s="66">
        <f t="shared" si="7"/>
        <v>3239.7750000000001</v>
      </c>
      <c r="H180" s="18" t="s">
        <v>65</v>
      </c>
    </row>
    <row r="181" spans="1:8" ht="15.75" x14ac:dyDescent="0.25">
      <c r="A181" s="52"/>
      <c r="B181" s="2" t="s">
        <v>245</v>
      </c>
      <c r="C181" s="19" t="s">
        <v>243</v>
      </c>
      <c r="D181" s="2" t="s">
        <v>246</v>
      </c>
      <c r="E181" s="67">
        <v>3697.5</v>
      </c>
      <c r="F181" s="58">
        <f t="shared" si="8"/>
        <v>4547.9250000000002</v>
      </c>
      <c r="G181" s="67">
        <f t="shared" si="7"/>
        <v>4473.9749999999995</v>
      </c>
      <c r="H181" s="19" t="s">
        <v>65</v>
      </c>
    </row>
    <row r="182" spans="1:8" ht="15.75" x14ac:dyDescent="0.25">
      <c r="A182" s="50"/>
      <c r="B182" s="2" t="s">
        <v>0</v>
      </c>
      <c r="C182" s="19" t="s">
        <v>242</v>
      </c>
      <c r="D182" s="2" t="s">
        <v>5</v>
      </c>
      <c r="E182" s="67">
        <v>1300.5</v>
      </c>
      <c r="F182" s="58">
        <f t="shared" si="8"/>
        <v>1599.615</v>
      </c>
      <c r="G182" s="67">
        <f t="shared" si="7"/>
        <v>1573.605</v>
      </c>
      <c r="H182" s="19" t="s">
        <v>66</v>
      </c>
    </row>
    <row r="183" spans="1:8" ht="16.5" thickBot="1" x14ac:dyDescent="0.3">
      <c r="A183" s="51"/>
      <c r="B183" s="3" t="s">
        <v>0</v>
      </c>
      <c r="C183" s="20" t="s">
        <v>243</v>
      </c>
      <c r="D183" s="3" t="s">
        <v>5</v>
      </c>
      <c r="E183" s="68">
        <v>1836</v>
      </c>
      <c r="F183" s="64">
        <f t="shared" si="8"/>
        <v>2258.2799999999997</v>
      </c>
      <c r="G183" s="68">
        <f t="shared" si="7"/>
        <v>2221.56</v>
      </c>
      <c r="H183" s="20" t="s">
        <v>66</v>
      </c>
    </row>
    <row r="184" spans="1:8" ht="15.75" x14ac:dyDescent="0.25">
      <c r="A184" s="50" t="s">
        <v>140</v>
      </c>
      <c r="B184" s="2" t="s">
        <v>245</v>
      </c>
      <c r="C184" s="19" t="s">
        <v>71</v>
      </c>
      <c r="D184" s="2" t="s">
        <v>246</v>
      </c>
      <c r="E184" s="67">
        <v>1989</v>
      </c>
      <c r="F184" s="58">
        <f t="shared" si="8"/>
        <v>2446.4699999999998</v>
      </c>
      <c r="G184" s="67">
        <f t="shared" si="7"/>
        <v>2406.69</v>
      </c>
      <c r="H184" s="75" t="s">
        <v>67</v>
      </c>
    </row>
    <row r="185" spans="1:8" ht="15.75" x14ac:dyDescent="0.25">
      <c r="A185" s="50"/>
      <c r="B185" s="2" t="s">
        <v>245</v>
      </c>
      <c r="C185" s="19" t="s">
        <v>70</v>
      </c>
      <c r="D185" s="2" t="s">
        <v>246</v>
      </c>
      <c r="E185" s="67">
        <v>1504.5</v>
      </c>
      <c r="F185" s="58">
        <f t="shared" si="8"/>
        <v>1850.5350000000001</v>
      </c>
      <c r="G185" s="67">
        <f t="shared" si="7"/>
        <v>1820.4449999999999</v>
      </c>
      <c r="H185" s="73"/>
    </row>
    <row r="186" spans="1:8" ht="15.75" x14ac:dyDescent="0.25">
      <c r="A186" s="50"/>
      <c r="B186" s="2" t="s">
        <v>245</v>
      </c>
      <c r="C186" s="19" t="s">
        <v>55</v>
      </c>
      <c r="D186" s="2" t="s">
        <v>246</v>
      </c>
      <c r="E186" s="67">
        <v>2983.5</v>
      </c>
      <c r="F186" s="58">
        <f t="shared" si="8"/>
        <v>3669.7049999999999</v>
      </c>
      <c r="G186" s="67">
        <f t="shared" si="7"/>
        <v>3610.0349999999999</v>
      </c>
      <c r="H186" s="73"/>
    </row>
    <row r="187" spans="1:8" ht="15.75" x14ac:dyDescent="0.25">
      <c r="A187" s="50"/>
      <c r="B187" s="2" t="s">
        <v>245</v>
      </c>
      <c r="C187" s="19" t="s">
        <v>48</v>
      </c>
      <c r="D187" s="2" t="s">
        <v>246</v>
      </c>
      <c r="E187" s="67">
        <v>2677.5</v>
      </c>
      <c r="F187" s="58">
        <f t="shared" si="8"/>
        <v>3293.3249999999998</v>
      </c>
      <c r="G187" s="67">
        <f t="shared" si="7"/>
        <v>3239.7750000000001</v>
      </c>
      <c r="H187" s="73"/>
    </row>
    <row r="188" spans="1:8" ht="15.75" x14ac:dyDescent="0.25">
      <c r="A188" s="50"/>
      <c r="B188" s="2" t="s">
        <v>0</v>
      </c>
      <c r="C188" s="19" t="s">
        <v>242</v>
      </c>
      <c r="D188" s="2" t="s">
        <v>5</v>
      </c>
      <c r="E188" s="67">
        <v>1300.5</v>
      </c>
      <c r="F188" s="58">
        <f t="shared" si="8"/>
        <v>1599.615</v>
      </c>
      <c r="G188" s="67">
        <f t="shared" si="7"/>
        <v>1573.605</v>
      </c>
      <c r="H188" s="19" t="s">
        <v>66</v>
      </c>
    </row>
    <row r="189" spans="1:8" ht="16.5" thickBot="1" x14ac:dyDescent="0.3">
      <c r="A189" s="50"/>
      <c r="B189" s="2" t="s">
        <v>0</v>
      </c>
      <c r="C189" s="19" t="s">
        <v>243</v>
      </c>
      <c r="D189" s="2" t="s">
        <v>5</v>
      </c>
      <c r="E189" s="67">
        <v>1836</v>
      </c>
      <c r="F189" s="58">
        <f t="shared" si="8"/>
        <v>2258.2799999999997</v>
      </c>
      <c r="G189" s="67">
        <f t="shared" si="7"/>
        <v>2221.56</v>
      </c>
      <c r="H189" s="20" t="s">
        <v>66</v>
      </c>
    </row>
    <row r="190" spans="1:8" ht="15.75" x14ac:dyDescent="0.25">
      <c r="A190" s="49" t="s">
        <v>256</v>
      </c>
      <c r="B190" s="71" t="s">
        <v>0</v>
      </c>
      <c r="C190" s="18" t="s">
        <v>114</v>
      </c>
      <c r="D190" s="71" t="s">
        <v>5</v>
      </c>
      <c r="E190" s="66">
        <v>1708.5</v>
      </c>
      <c r="F190" s="59">
        <f t="shared" si="8"/>
        <v>2101.4549999999999</v>
      </c>
      <c r="G190" s="66">
        <f t="shared" si="7"/>
        <v>2067.2849999999999</v>
      </c>
      <c r="H190" s="22"/>
    </row>
    <row r="191" spans="1:8" ht="15" customHeight="1" thickBot="1" x14ac:dyDescent="0.3">
      <c r="A191" s="51"/>
      <c r="B191" s="72"/>
      <c r="C191" s="20" t="s">
        <v>115</v>
      </c>
      <c r="D191" s="72"/>
      <c r="E191" s="68">
        <v>2448</v>
      </c>
      <c r="F191" s="64">
        <f t="shared" si="8"/>
        <v>3011.04</v>
      </c>
      <c r="G191" s="68">
        <f t="shared" si="7"/>
        <v>2962.08</v>
      </c>
      <c r="H191" s="20"/>
    </row>
    <row r="192" spans="1:8" ht="9" customHeight="1" thickBot="1" x14ac:dyDescent="0.3"/>
    <row r="193" spans="1:8" ht="19.5" customHeight="1" thickBot="1" x14ac:dyDescent="0.3">
      <c r="A193" s="88" t="s">
        <v>257</v>
      </c>
      <c r="B193" s="89"/>
      <c r="C193" s="89"/>
      <c r="D193" s="89"/>
      <c r="E193" s="89"/>
      <c r="F193" s="89"/>
      <c r="G193" s="89"/>
      <c r="H193" s="90"/>
    </row>
    <row r="194" spans="1:8" ht="19.5" customHeight="1" thickBot="1" x14ac:dyDescent="0.3">
      <c r="A194" s="39"/>
      <c r="B194" s="40"/>
      <c r="C194" s="40"/>
      <c r="D194" s="40"/>
      <c r="E194" s="40"/>
      <c r="F194" s="40"/>
      <c r="G194" s="40"/>
      <c r="H194" s="41"/>
    </row>
    <row r="195" spans="1:8" ht="19.5" customHeight="1" thickBot="1" x14ac:dyDescent="0.3">
      <c r="A195" s="88" t="s">
        <v>258</v>
      </c>
      <c r="B195" s="89"/>
      <c r="C195" s="89"/>
      <c r="D195" s="89"/>
      <c r="E195" s="89"/>
      <c r="F195" s="89"/>
      <c r="G195" s="89"/>
      <c r="H195" s="90"/>
    </row>
    <row r="196" spans="1:8" x14ac:dyDescent="0.25">
      <c r="A196" s="7"/>
      <c r="B196" s="7"/>
    </row>
    <row r="197" spans="1:8" s="16" customFormat="1" ht="15.75" x14ac:dyDescent="0.25">
      <c r="A197" s="14" t="s">
        <v>259</v>
      </c>
      <c r="B197" s="15"/>
    </row>
    <row r="198" spans="1:8" s="16" customFormat="1" ht="15.75" x14ac:dyDescent="0.25">
      <c r="A198" s="33" t="s">
        <v>260</v>
      </c>
      <c r="B198" s="15"/>
    </row>
    <row r="199" spans="1:8" s="16" customFormat="1" ht="15.75" x14ac:dyDescent="0.25">
      <c r="A199" s="33"/>
      <c r="B199" s="15"/>
    </row>
    <row r="200" spans="1:8" s="16" customFormat="1" ht="15.75" x14ac:dyDescent="0.25">
      <c r="A200" s="91" t="s">
        <v>261</v>
      </c>
      <c r="B200" s="91"/>
      <c r="C200" s="17"/>
      <c r="D200" s="17"/>
    </row>
    <row r="201" spans="1:8" ht="4.5" customHeight="1" thickBot="1" x14ac:dyDescent="0.3">
      <c r="A201" s="6"/>
      <c r="B201" s="6"/>
      <c r="C201" s="6"/>
      <c r="D201" s="6"/>
    </row>
    <row r="202" spans="1:8" x14ac:dyDescent="0.25">
      <c r="A202" s="85" t="s">
        <v>262</v>
      </c>
      <c r="B202" s="86"/>
      <c r="C202" s="86"/>
      <c r="D202" s="86"/>
      <c r="E202" s="86"/>
      <c r="F202" s="86"/>
      <c r="G202" s="86"/>
      <c r="H202" s="87"/>
    </row>
    <row r="203" spans="1:8" x14ac:dyDescent="0.25">
      <c r="A203" s="82" t="s">
        <v>263</v>
      </c>
      <c r="B203" s="83"/>
      <c r="C203" s="83"/>
      <c r="D203" s="83"/>
      <c r="E203" s="83"/>
      <c r="F203" s="83"/>
      <c r="G203" s="83"/>
      <c r="H203" s="84"/>
    </row>
    <row r="204" spans="1:8" x14ac:dyDescent="0.25">
      <c r="A204" s="82" t="s">
        <v>264</v>
      </c>
      <c r="B204" s="83"/>
      <c r="C204" s="83"/>
      <c r="D204" s="83"/>
      <c r="E204" s="83"/>
      <c r="F204" s="83"/>
      <c r="G204" s="83"/>
      <c r="H204" s="84"/>
    </row>
    <row r="205" spans="1:8" ht="15.75" thickBot="1" x14ac:dyDescent="0.3">
      <c r="A205" s="79" t="s">
        <v>265</v>
      </c>
      <c r="B205" s="80"/>
      <c r="C205" s="80"/>
      <c r="D205" s="80"/>
      <c r="E205" s="80"/>
      <c r="F205" s="80"/>
      <c r="G205" s="80"/>
      <c r="H205" s="81"/>
    </row>
    <row r="208" spans="1:8" ht="15.75" x14ac:dyDescent="0.25">
      <c r="B208" s="2"/>
      <c r="C208" s="2"/>
      <c r="D208" s="2"/>
      <c r="E208" s="35"/>
      <c r="F208" s="35"/>
      <c r="G208" s="35"/>
      <c r="H208" s="2"/>
    </row>
    <row r="209" spans="2:8" ht="15.75" x14ac:dyDescent="0.25">
      <c r="B209" s="2"/>
      <c r="C209" s="2"/>
      <c r="D209" s="2"/>
      <c r="E209" s="35"/>
      <c r="F209" s="35"/>
      <c r="G209" s="35"/>
      <c r="H209" s="2"/>
    </row>
    <row r="210" spans="2:8" ht="15.75" x14ac:dyDescent="0.25">
      <c r="B210" s="2"/>
      <c r="C210" s="2"/>
      <c r="D210" s="2"/>
      <c r="E210" s="35"/>
      <c r="F210" s="35"/>
      <c r="G210" s="35"/>
      <c r="H210" s="2"/>
    </row>
    <row r="211" spans="2:8" ht="15.75" x14ac:dyDescent="0.25">
      <c r="B211" s="2"/>
      <c r="C211" s="2"/>
      <c r="D211" s="2"/>
      <c r="E211" s="35"/>
      <c r="F211" s="35"/>
      <c r="G211" s="35"/>
      <c r="H211" s="2"/>
    </row>
    <row r="212" spans="2:8" ht="15.75" x14ac:dyDescent="0.25">
      <c r="B212" s="2"/>
      <c r="C212" s="2"/>
      <c r="D212" s="2"/>
      <c r="E212" s="35"/>
      <c r="F212" s="35"/>
      <c r="G212" s="35"/>
      <c r="H212" s="2"/>
    </row>
    <row r="213" spans="2:8" ht="15.75" x14ac:dyDescent="0.25">
      <c r="B213" s="2"/>
      <c r="C213" s="2"/>
      <c r="D213" s="2"/>
      <c r="E213" s="35"/>
      <c r="F213" s="35"/>
      <c r="G213" s="35"/>
      <c r="H213" s="2"/>
    </row>
    <row r="214" spans="2:8" ht="15.75" x14ac:dyDescent="0.25">
      <c r="B214" s="2"/>
      <c r="C214" s="2"/>
      <c r="D214" s="2"/>
      <c r="E214" s="35"/>
      <c r="F214" s="35"/>
      <c r="G214" s="35"/>
      <c r="H214" s="2"/>
    </row>
    <row r="215" spans="2:8" ht="15.75" x14ac:dyDescent="0.25">
      <c r="B215" s="2"/>
      <c r="C215" s="2"/>
      <c r="D215" s="2"/>
      <c r="E215" s="35"/>
      <c r="F215" s="35"/>
      <c r="G215" s="35"/>
      <c r="H215" s="2"/>
    </row>
  </sheetData>
  <mergeCells count="18">
    <mergeCell ref="H184:H187"/>
    <mergeCell ref="A205:H205"/>
    <mergeCell ref="A204:H204"/>
    <mergeCell ref="A203:H203"/>
    <mergeCell ref="A202:H202"/>
    <mergeCell ref="A193:H193"/>
    <mergeCell ref="B190:B191"/>
    <mergeCell ref="D190:D191"/>
    <mergeCell ref="A200:B200"/>
    <mergeCell ref="A195:H195"/>
    <mergeCell ref="E4:H4"/>
    <mergeCell ref="B163:B164"/>
    <mergeCell ref="D163:D164"/>
    <mergeCell ref="H93:H96"/>
    <mergeCell ref="H163:H164"/>
    <mergeCell ref="H151:H152"/>
    <mergeCell ref="E5:H5"/>
    <mergeCell ref="A5:D5"/>
  </mergeCells>
  <pageMargins left="0.35433070866141736" right="0.31496062992125984" top="0.74803149606299213" bottom="0.74803149606299213" header="0.31496062992125984" footer="0.31496062992125984"/>
  <pageSetup paperSize="9" scale="62" fitToHeight="0" orientation="portrait" r:id="rId1"/>
  <rowBreaks count="3" manualBreakCount="3">
    <brk id="55" max="7" man="1"/>
    <brk id="96" max="7" man="1"/>
    <brk id="14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86"/>
  <sheetViews>
    <sheetView zoomScaleNormal="100" workbookViewId="0">
      <selection activeCell="F74" sqref="F74"/>
    </sheetView>
  </sheetViews>
  <sheetFormatPr defaultRowHeight="15" x14ac:dyDescent="0.25"/>
  <cols>
    <col min="1" max="1" width="12.28515625" customWidth="1"/>
    <col min="2" max="2" width="19.140625" customWidth="1"/>
    <col min="3" max="3" width="24.5703125" bestFit="1" customWidth="1"/>
    <col min="4" max="4" width="22.85546875" bestFit="1" customWidth="1"/>
    <col min="5" max="5" width="19.28515625" bestFit="1" customWidth="1"/>
  </cols>
  <sheetData>
    <row r="3" spans="1:5" ht="15.75" thickBot="1" x14ac:dyDescent="0.3"/>
    <row r="4" spans="1:5" ht="31.5" customHeight="1" thickBot="1" x14ac:dyDescent="0.3">
      <c r="D4" s="76" t="s">
        <v>233</v>
      </c>
      <c r="E4" s="78"/>
    </row>
    <row r="5" spans="1:5" ht="31.5" customHeight="1" thickBot="1" x14ac:dyDescent="0.3">
      <c r="A5" s="12" t="s">
        <v>235</v>
      </c>
      <c r="B5" s="12" t="s">
        <v>236</v>
      </c>
      <c r="C5" s="12" t="s">
        <v>112</v>
      </c>
      <c r="D5" s="13" t="s">
        <v>113</v>
      </c>
      <c r="E5" s="13" t="s">
        <v>238</v>
      </c>
    </row>
    <row r="6" spans="1:5" ht="29.25" customHeight="1" thickBot="1" x14ac:dyDescent="0.3">
      <c r="A6" s="92" t="s">
        <v>266</v>
      </c>
      <c r="B6" s="92"/>
      <c r="C6" s="92"/>
      <c r="D6" s="92"/>
      <c r="E6" s="92"/>
    </row>
    <row r="7" spans="1:5" x14ac:dyDescent="0.25">
      <c r="A7" s="93" t="s">
        <v>27</v>
      </c>
      <c r="B7" s="25" t="s">
        <v>10</v>
      </c>
      <c r="C7" s="125">
        <v>1351.5</v>
      </c>
      <c r="D7" s="126">
        <f>C7*1.21</f>
        <v>1635.3150000000001</v>
      </c>
      <c r="E7" s="127" t="s">
        <v>94</v>
      </c>
    </row>
    <row r="8" spans="1:5" x14ac:dyDescent="0.25">
      <c r="A8" s="94"/>
      <c r="B8" s="26" t="s">
        <v>11</v>
      </c>
      <c r="C8" s="128"/>
      <c r="D8" s="129"/>
      <c r="E8" s="130"/>
    </row>
    <row r="9" spans="1:5" x14ac:dyDescent="0.25">
      <c r="A9" s="94"/>
      <c r="B9" s="26" t="s">
        <v>9</v>
      </c>
      <c r="C9" s="128"/>
      <c r="D9" s="129"/>
      <c r="E9" s="130"/>
    </row>
    <row r="10" spans="1:5" x14ac:dyDescent="0.25">
      <c r="A10" s="94"/>
      <c r="B10" s="26" t="s">
        <v>12</v>
      </c>
      <c r="C10" s="128"/>
      <c r="D10" s="129"/>
      <c r="E10" s="130"/>
    </row>
    <row r="11" spans="1:5" x14ac:dyDescent="0.25">
      <c r="A11" s="94"/>
      <c r="B11" s="26" t="s">
        <v>13</v>
      </c>
      <c r="C11" s="128"/>
      <c r="D11" s="129"/>
      <c r="E11" s="130"/>
    </row>
    <row r="12" spans="1:5" x14ac:dyDescent="0.25">
      <c r="A12" s="94"/>
      <c r="B12" s="26" t="s">
        <v>14</v>
      </c>
      <c r="C12" s="128"/>
      <c r="D12" s="129"/>
      <c r="E12" s="130"/>
    </row>
    <row r="13" spans="1:5" x14ac:dyDescent="0.25">
      <c r="A13" s="94"/>
      <c r="B13" s="26" t="s">
        <v>15</v>
      </c>
      <c r="C13" s="128"/>
      <c r="D13" s="129"/>
      <c r="E13" s="130"/>
    </row>
    <row r="14" spans="1:5" x14ac:dyDescent="0.25">
      <c r="A14" s="94"/>
      <c r="B14" s="26" t="s">
        <v>16</v>
      </c>
      <c r="C14" s="128"/>
      <c r="D14" s="129"/>
      <c r="E14" s="130"/>
    </row>
    <row r="15" spans="1:5" x14ac:dyDescent="0.25">
      <c r="A15" s="94"/>
      <c r="B15" s="26" t="s">
        <v>17</v>
      </c>
      <c r="C15" s="128"/>
      <c r="D15" s="129"/>
      <c r="E15" s="130"/>
    </row>
    <row r="16" spans="1:5" x14ac:dyDescent="0.25">
      <c r="A16" s="94"/>
      <c r="B16" s="26" t="s">
        <v>18</v>
      </c>
      <c r="C16" s="128"/>
      <c r="D16" s="129"/>
      <c r="E16" s="130"/>
    </row>
    <row r="17" spans="1:5" x14ac:dyDescent="0.25">
      <c r="A17" s="94"/>
      <c r="B17" s="26" t="s">
        <v>19</v>
      </c>
      <c r="C17" s="128"/>
      <c r="D17" s="129"/>
      <c r="E17" s="130"/>
    </row>
    <row r="18" spans="1:5" x14ac:dyDescent="0.25">
      <c r="A18" s="94"/>
      <c r="B18" s="26" t="s">
        <v>20</v>
      </c>
      <c r="C18" s="128">
        <v>1657.5</v>
      </c>
      <c r="D18" s="129">
        <f>C18*1.21</f>
        <v>2005.575</v>
      </c>
      <c r="E18" s="130"/>
    </row>
    <row r="19" spans="1:5" x14ac:dyDescent="0.25">
      <c r="A19" s="94"/>
      <c r="B19" s="26" t="s">
        <v>21</v>
      </c>
      <c r="C19" s="128"/>
      <c r="D19" s="129"/>
      <c r="E19" s="130"/>
    </row>
    <row r="20" spans="1:5" x14ac:dyDescent="0.25">
      <c r="A20" s="94"/>
      <c r="B20" s="26" t="s">
        <v>22</v>
      </c>
      <c r="C20" s="128"/>
      <c r="D20" s="129"/>
      <c r="E20" s="130"/>
    </row>
    <row r="21" spans="1:5" x14ac:dyDescent="0.25">
      <c r="A21" s="94"/>
      <c r="B21" s="26" t="s">
        <v>23</v>
      </c>
      <c r="C21" s="128"/>
      <c r="D21" s="129"/>
      <c r="E21" s="130"/>
    </row>
    <row r="22" spans="1:5" x14ac:dyDescent="0.25">
      <c r="A22" s="94"/>
      <c r="B22" s="26" t="s">
        <v>24</v>
      </c>
      <c r="C22" s="128"/>
      <c r="D22" s="129"/>
      <c r="E22" s="130"/>
    </row>
    <row r="23" spans="1:5" x14ac:dyDescent="0.25">
      <c r="A23" s="94"/>
      <c r="B23" s="26" t="s">
        <v>25</v>
      </c>
      <c r="C23" s="128"/>
      <c r="D23" s="129"/>
      <c r="E23" s="130"/>
    </row>
    <row r="24" spans="1:5" ht="15.75" thickBot="1" x14ac:dyDescent="0.3">
      <c r="A24" s="95"/>
      <c r="B24" s="27" t="s">
        <v>26</v>
      </c>
      <c r="C24" s="131"/>
      <c r="D24" s="132"/>
      <c r="E24" s="133"/>
    </row>
    <row r="25" spans="1:5" ht="15" customHeight="1" x14ac:dyDescent="0.25">
      <c r="A25" s="99" t="s">
        <v>36</v>
      </c>
      <c r="B25" s="25" t="s">
        <v>28</v>
      </c>
      <c r="C25" s="121">
        <v>1887</v>
      </c>
      <c r="D25" s="121">
        <f>C25*1.21</f>
        <v>2283.27</v>
      </c>
      <c r="E25" s="98" t="s">
        <v>93</v>
      </c>
    </row>
    <row r="26" spans="1:5" x14ac:dyDescent="0.25">
      <c r="A26" s="100"/>
      <c r="B26" s="26" t="s">
        <v>29</v>
      </c>
      <c r="C26" s="122"/>
      <c r="D26" s="123"/>
      <c r="E26" s="96"/>
    </row>
    <row r="27" spans="1:5" x14ac:dyDescent="0.25">
      <c r="A27" s="100"/>
      <c r="B27" s="26" t="s">
        <v>30</v>
      </c>
      <c r="C27" s="122"/>
      <c r="D27" s="123"/>
      <c r="E27" s="96"/>
    </row>
    <row r="28" spans="1:5" x14ac:dyDescent="0.25">
      <c r="A28" s="100"/>
      <c r="B28" s="26" t="s">
        <v>31</v>
      </c>
      <c r="C28" s="122"/>
      <c r="D28" s="123"/>
      <c r="E28" s="96"/>
    </row>
    <row r="29" spans="1:5" x14ac:dyDescent="0.25">
      <c r="A29" s="100"/>
      <c r="B29" s="26" t="s">
        <v>32</v>
      </c>
      <c r="C29" s="122"/>
      <c r="D29" s="123"/>
      <c r="E29" s="96"/>
    </row>
    <row r="30" spans="1:5" x14ac:dyDescent="0.25">
      <c r="A30" s="100"/>
      <c r="B30" s="26" t="s">
        <v>33</v>
      </c>
      <c r="C30" s="122"/>
      <c r="D30" s="123"/>
      <c r="E30" s="96"/>
    </row>
    <row r="31" spans="1:5" x14ac:dyDescent="0.25">
      <c r="A31" s="100"/>
      <c r="B31" s="26" t="s">
        <v>34</v>
      </c>
      <c r="C31" s="122"/>
      <c r="D31" s="123"/>
      <c r="E31" s="96"/>
    </row>
    <row r="32" spans="1:5" ht="15.75" thickBot="1" x14ac:dyDescent="0.3">
      <c r="A32" s="101"/>
      <c r="B32" s="27" t="s">
        <v>35</v>
      </c>
      <c r="C32" s="124"/>
      <c r="D32" s="124"/>
      <c r="E32" s="97"/>
    </row>
    <row r="33" spans="1:5" x14ac:dyDescent="0.25">
      <c r="A33" s="102" t="s">
        <v>46</v>
      </c>
      <c r="B33" s="25" t="s">
        <v>37</v>
      </c>
      <c r="C33" s="121">
        <v>1887</v>
      </c>
      <c r="D33" s="121">
        <f>C33*1.21</f>
        <v>2283.27</v>
      </c>
      <c r="E33" s="98" t="s">
        <v>93</v>
      </c>
    </row>
    <row r="34" spans="1:5" x14ac:dyDescent="0.25">
      <c r="A34" s="103"/>
      <c r="B34" s="26" t="s">
        <v>45</v>
      </c>
      <c r="C34" s="122"/>
      <c r="D34" s="123"/>
      <c r="E34" s="96"/>
    </row>
    <row r="35" spans="1:5" x14ac:dyDescent="0.25">
      <c r="A35" s="103"/>
      <c r="B35" s="26" t="s">
        <v>38</v>
      </c>
      <c r="C35" s="122"/>
      <c r="D35" s="123"/>
      <c r="E35" s="96"/>
    </row>
    <row r="36" spans="1:5" x14ac:dyDescent="0.25">
      <c r="A36" s="103"/>
      <c r="B36" s="26" t="s">
        <v>39</v>
      </c>
      <c r="C36" s="122"/>
      <c r="D36" s="123"/>
      <c r="E36" s="96"/>
    </row>
    <row r="37" spans="1:5" x14ac:dyDescent="0.25">
      <c r="A37" s="103"/>
      <c r="B37" s="26" t="s">
        <v>40</v>
      </c>
      <c r="C37" s="122"/>
      <c r="D37" s="123"/>
      <c r="E37" s="96"/>
    </row>
    <row r="38" spans="1:5" x14ac:dyDescent="0.25">
      <c r="A38" s="103"/>
      <c r="B38" s="26" t="s">
        <v>41</v>
      </c>
      <c r="C38" s="122"/>
      <c r="D38" s="123"/>
      <c r="E38" s="96"/>
    </row>
    <row r="39" spans="1:5" x14ac:dyDescent="0.25">
      <c r="A39" s="103"/>
      <c r="B39" s="26" t="s">
        <v>42</v>
      </c>
      <c r="C39" s="122"/>
      <c r="D39" s="123"/>
      <c r="E39" s="96"/>
    </row>
    <row r="40" spans="1:5" x14ac:dyDescent="0.25">
      <c r="A40" s="103"/>
      <c r="B40" s="26" t="s">
        <v>43</v>
      </c>
      <c r="C40" s="122"/>
      <c r="D40" s="123"/>
      <c r="E40" s="96"/>
    </row>
    <row r="41" spans="1:5" ht="15.75" thickBot="1" x14ac:dyDescent="0.3">
      <c r="A41" s="104"/>
      <c r="B41" s="28" t="s">
        <v>44</v>
      </c>
      <c r="C41" s="124"/>
      <c r="D41" s="123"/>
      <c r="E41" s="96"/>
    </row>
    <row r="42" spans="1:5" ht="16.5" customHeight="1" x14ac:dyDescent="0.25">
      <c r="A42" s="105" t="s">
        <v>79</v>
      </c>
      <c r="B42" s="29" t="s">
        <v>110</v>
      </c>
      <c r="C42" s="134">
        <v>1887</v>
      </c>
      <c r="D42" s="126">
        <f>C42*1.21</f>
        <v>2283.27</v>
      </c>
      <c r="E42" s="127" t="s">
        <v>93</v>
      </c>
    </row>
    <row r="43" spans="1:5" ht="16.5" customHeight="1" x14ac:dyDescent="0.25">
      <c r="A43" s="106"/>
      <c r="B43" s="30" t="s">
        <v>80</v>
      </c>
      <c r="C43" s="135"/>
      <c r="D43" s="129"/>
      <c r="E43" s="130"/>
    </row>
    <row r="44" spans="1:5" ht="16.5" customHeight="1" x14ac:dyDescent="0.25">
      <c r="A44" s="106"/>
      <c r="B44" s="30" t="s">
        <v>81</v>
      </c>
      <c r="C44" s="135"/>
      <c r="D44" s="129"/>
      <c r="E44" s="130"/>
    </row>
    <row r="45" spans="1:5" ht="16.5" customHeight="1" x14ac:dyDescent="0.25">
      <c r="A45" s="106"/>
      <c r="B45" s="30" t="s">
        <v>111</v>
      </c>
      <c r="C45" s="135"/>
      <c r="D45" s="129"/>
      <c r="E45" s="130"/>
    </row>
    <row r="46" spans="1:5" ht="16.5" customHeight="1" x14ac:dyDescent="0.25">
      <c r="A46" s="106"/>
      <c r="B46" s="30" t="s">
        <v>82</v>
      </c>
      <c r="C46" s="135"/>
      <c r="D46" s="129"/>
      <c r="E46" s="130"/>
    </row>
    <row r="47" spans="1:5" ht="16.5" customHeight="1" x14ac:dyDescent="0.25">
      <c r="A47" s="106"/>
      <c r="B47" s="30" t="s">
        <v>83</v>
      </c>
      <c r="C47" s="135"/>
      <c r="D47" s="129"/>
      <c r="E47" s="130"/>
    </row>
    <row r="48" spans="1:5" ht="16.5" customHeight="1" x14ac:dyDescent="0.25">
      <c r="A48" s="106"/>
      <c r="B48" s="30" t="s">
        <v>84</v>
      </c>
      <c r="C48" s="135"/>
      <c r="D48" s="129"/>
      <c r="E48" s="130"/>
    </row>
    <row r="49" spans="1:5" ht="16.5" customHeight="1" x14ac:dyDescent="0.25">
      <c r="A49" s="106"/>
      <c r="B49" s="30" t="s">
        <v>85</v>
      </c>
      <c r="C49" s="135"/>
      <c r="D49" s="129"/>
      <c r="E49" s="130"/>
    </row>
    <row r="50" spans="1:5" ht="16.5" customHeight="1" x14ac:dyDescent="0.25">
      <c r="A50" s="106"/>
      <c r="B50" s="30" t="s">
        <v>91</v>
      </c>
      <c r="C50" s="135"/>
      <c r="D50" s="129"/>
      <c r="E50" s="130"/>
    </row>
    <row r="51" spans="1:5" ht="16.5" customHeight="1" x14ac:dyDescent="0.25">
      <c r="A51" s="106"/>
      <c r="B51" s="30" t="s">
        <v>86</v>
      </c>
      <c r="C51" s="135"/>
      <c r="D51" s="129"/>
      <c r="E51" s="130"/>
    </row>
    <row r="52" spans="1:5" ht="16.5" customHeight="1" x14ac:dyDescent="0.25">
      <c r="A52" s="106"/>
      <c r="B52" s="30" t="s">
        <v>87</v>
      </c>
      <c r="C52" s="135"/>
      <c r="D52" s="129"/>
      <c r="E52" s="130"/>
    </row>
    <row r="53" spans="1:5" ht="16.5" customHeight="1" x14ac:dyDescent="0.25">
      <c r="A53" s="106"/>
      <c r="B53" s="30" t="s">
        <v>92</v>
      </c>
      <c r="C53" s="135"/>
      <c r="D53" s="129"/>
      <c r="E53" s="130"/>
    </row>
    <row r="54" spans="1:5" ht="16.5" customHeight="1" x14ac:dyDescent="0.25">
      <c r="A54" s="106"/>
      <c r="B54" s="30" t="s">
        <v>88</v>
      </c>
      <c r="C54" s="135"/>
      <c r="D54" s="129"/>
      <c r="E54" s="130"/>
    </row>
    <row r="55" spans="1:5" ht="16.5" customHeight="1" x14ac:dyDescent="0.25">
      <c r="A55" s="106"/>
      <c r="B55" s="30" t="s">
        <v>89</v>
      </c>
      <c r="C55" s="135"/>
      <c r="D55" s="129"/>
      <c r="E55" s="130"/>
    </row>
    <row r="56" spans="1:5" ht="16.5" customHeight="1" thickBot="1" x14ac:dyDescent="0.3">
      <c r="A56" s="107"/>
      <c r="B56" s="31" t="s">
        <v>90</v>
      </c>
      <c r="C56" s="136">
        <v>2473.5</v>
      </c>
      <c r="D56" s="137">
        <f>C56*1.21</f>
        <v>2992.9349999999999</v>
      </c>
      <c r="E56" s="133"/>
    </row>
    <row r="57" spans="1:5" ht="16.5" customHeight="1" x14ac:dyDescent="0.25">
      <c r="A57" s="94" t="s">
        <v>171</v>
      </c>
      <c r="B57" s="32" t="s">
        <v>152</v>
      </c>
      <c r="C57" s="138">
        <v>1581</v>
      </c>
      <c r="D57" s="139">
        <f t="shared" ref="D57:D58" si="0">C57*1.21</f>
        <v>1913.01</v>
      </c>
      <c r="E57" s="127" t="s">
        <v>93</v>
      </c>
    </row>
    <row r="58" spans="1:5" ht="16.5" customHeight="1" x14ac:dyDescent="0.25">
      <c r="A58" s="94"/>
      <c r="B58" s="30" t="s">
        <v>153</v>
      </c>
      <c r="C58" s="140">
        <v>1581</v>
      </c>
      <c r="D58" s="141">
        <f t="shared" si="0"/>
        <v>1913.01</v>
      </c>
      <c r="E58" s="130"/>
    </row>
    <row r="59" spans="1:5" ht="16.5" customHeight="1" x14ac:dyDescent="0.25">
      <c r="A59" s="94"/>
      <c r="B59" s="30" t="s">
        <v>154</v>
      </c>
      <c r="C59" s="135">
        <v>1887</v>
      </c>
      <c r="D59" s="129">
        <f>C59*1.21</f>
        <v>2283.27</v>
      </c>
      <c r="E59" s="130"/>
    </row>
    <row r="60" spans="1:5" ht="16.5" customHeight="1" x14ac:dyDescent="0.25">
      <c r="A60" s="94"/>
      <c r="B60" s="30" t="s">
        <v>155</v>
      </c>
      <c r="C60" s="135"/>
      <c r="D60" s="129"/>
      <c r="E60" s="130"/>
    </row>
    <row r="61" spans="1:5" ht="16.5" customHeight="1" x14ac:dyDescent="0.25">
      <c r="A61" s="94"/>
      <c r="B61" s="30" t="s">
        <v>156</v>
      </c>
      <c r="C61" s="135"/>
      <c r="D61" s="129"/>
      <c r="E61" s="130"/>
    </row>
    <row r="62" spans="1:5" ht="16.5" customHeight="1" x14ac:dyDescent="0.25">
      <c r="A62" s="94"/>
      <c r="B62" s="30" t="s">
        <v>157</v>
      </c>
      <c r="C62" s="135"/>
      <c r="D62" s="129"/>
      <c r="E62" s="130"/>
    </row>
    <row r="63" spans="1:5" ht="16.5" customHeight="1" x14ac:dyDescent="0.25">
      <c r="A63" s="94"/>
      <c r="B63" s="30" t="s">
        <v>158</v>
      </c>
      <c r="C63" s="135"/>
      <c r="D63" s="129"/>
      <c r="E63" s="130"/>
    </row>
    <row r="64" spans="1:5" ht="16.5" customHeight="1" x14ac:dyDescent="0.25">
      <c r="A64" s="94"/>
      <c r="B64" s="30" t="s">
        <v>159</v>
      </c>
      <c r="C64" s="135"/>
      <c r="D64" s="129"/>
      <c r="E64" s="130"/>
    </row>
    <row r="65" spans="1:5" ht="16.5" customHeight="1" x14ac:dyDescent="0.25">
      <c r="A65" s="94"/>
      <c r="B65" s="30" t="s">
        <v>160</v>
      </c>
      <c r="C65" s="135"/>
      <c r="D65" s="129"/>
      <c r="E65" s="130"/>
    </row>
    <row r="66" spans="1:5" ht="16.5" customHeight="1" x14ac:dyDescent="0.25">
      <c r="A66" s="94"/>
      <c r="B66" s="30" t="s">
        <v>161</v>
      </c>
      <c r="C66" s="135"/>
      <c r="D66" s="129"/>
      <c r="E66" s="130"/>
    </row>
    <row r="67" spans="1:5" ht="16.5" customHeight="1" x14ac:dyDescent="0.25">
      <c r="A67" s="94"/>
      <c r="B67" s="30" t="s">
        <v>162</v>
      </c>
      <c r="C67" s="135"/>
      <c r="D67" s="129"/>
      <c r="E67" s="130"/>
    </row>
    <row r="68" spans="1:5" ht="16.5" customHeight="1" x14ac:dyDescent="0.25">
      <c r="A68" s="94"/>
      <c r="B68" s="30" t="s">
        <v>172</v>
      </c>
      <c r="C68" s="135"/>
      <c r="D68" s="129"/>
      <c r="E68" s="130"/>
    </row>
    <row r="69" spans="1:5" ht="16.5" customHeight="1" x14ac:dyDescent="0.25">
      <c r="A69" s="94"/>
      <c r="B69" s="30" t="s">
        <v>173</v>
      </c>
      <c r="C69" s="135"/>
      <c r="D69" s="129"/>
      <c r="E69" s="130"/>
    </row>
    <row r="70" spans="1:5" ht="16.5" customHeight="1" x14ac:dyDescent="0.25">
      <c r="A70" s="94"/>
      <c r="B70" s="30" t="s">
        <v>163</v>
      </c>
      <c r="C70" s="135"/>
      <c r="D70" s="129"/>
      <c r="E70" s="130"/>
    </row>
    <row r="71" spans="1:5" ht="16.5" customHeight="1" x14ac:dyDescent="0.25">
      <c r="A71" s="94"/>
      <c r="B71" s="30" t="s">
        <v>164</v>
      </c>
      <c r="C71" s="135"/>
      <c r="D71" s="129"/>
      <c r="E71" s="130"/>
    </row>
    <row r="72" spans="1:5" ht="16.5" customHeight="1" x14ac:dyDescent="0.25">
      <c r="A72" s="94"/>
      <c r="B72" s="30" t="s">
        <v>165</v>
      </c>
      <c r="C72" s="135"/>
      <c r="D72" s="129"/>
      <c r="E72" s="130"/>
    </row>
    <row r="73" spans="1:5" ht="16.5" customHeight="1" x14ac:dyDescent="0.25">
      <c r="A73" s="94"/>
      <c r="B73" s="30" t="s">
        <v>166</v>
      </c>
      <c r="C73" s="135"/>
      <c r="D73" s="129"/>
      <c r="E73" s="130"/>
    </row>
    <row r="74" spans="1:5" ht="16.5" customHeight="1" x14ac:dyDescent="0.25">
      <c r="A74" s="94"/>
      <c r="B74" s="30" t="s">
        <v>167</v>
      </c>
      <c r="C74" s="135"/>
      <c r="D74" s="129"/>
      <c r="E74" s="130"/>
    </row>
    <row r="75" spans="1:5" ht="16.5" customHeight="1" x14ac:dyDescent="0.25">
      <c r="A75" s="94"/>
      <c r="B75" s="30" t="s">
        <v>168</v>
      </c>
      <c r="C75" s="135"/>
      <c r="D75" s="129"/>
      <c r="E75" s="130"/>
    </row>
    <row r="76" spans="1:5" ht="16.5" customHeight="1" x14ac:dyDescent="0.25">
      <c r="A76" s="94"/>
      <c r="B76" s="30" t="s">
        <v>169</v>
      </c>
      <c r="C76" s="135"/>
      <c r="D76" s="129"/>
      <c r="E76" s="130"/>
    </row>
    <row r="77" spans="1:5" ht="16.5" customHeight="1" thickBot="1" x14ac:dyDescent="0.3">
      <c r="A77" s="95"/>
      <c r="B77" s="31" t="s">
        <v>170</v>
      </c>
      <c r="C77" s="142"/>
      <c r="D77" s="132"/>
      <c r="E77" s="133"/>
    </row>
    <row r="78" spans="1:5" ht="16.5" customHeight="1" x14ac:dyDescent="0.25"/>
    <row r="79" spans="1:5" ht="14.25" customHeight="1" x14ac:dyDescent="0.25">
      <c r="A79" s="92" t="s">
        <v>266</v>
      </c>
      <c r="B79" s="92"/>
      <c r="C79" s="92"/>
      <c r="D79" s="92"/>
      <c r="E79" s="92"/>
    </row>
    <row r="80" spans="1:5" x14ac:dyDescent="0.25">
      <c r="A80" s="7" t="s">
        <v>267</v>
      </c>
    </row>
    <row r="81" spans="1:5" x14ac:dyDescent="0.25">
      <c r="A81" s="8" t="s">
        <v>268</v>
      </c>
      <c r="B81" s="6"/>
      <c r="C81" s="6"/>
      <c r="D81" s="6"/>
      <c r="E81" s="6"/>
    </row>
    <row r="82" spans="1:5" ht="15.75" thickBot="1" x14ac:dyDescent="0.3">
      <c r="A82" s="6"/>
      <c r="B82" s="6"/>
      <c r="C82" s="6"/>
      <c r="D82" s="6"/>
      <c r="E82" s="6"/>
    </row>
    <row r="83" spans="1:5" x14ac:dyDescent="0.25">
      <c r="A83" s="85" t="s">
        <v>262</v>
      </c>
      <c r="B83" s="86"/>
      <c r="C83" s="86"/>
      <c r="D83" s="86"/>
      <c r="E83" s="87"/>
    </row>
    <row r="84" spans="1:5" x14ac:dyDescent="0.25">
      <c r="A84" s="82" t="s">
        <v>263</v>
      </c>
      <c r="B84" s="83"/>
      <c r="C84" s="83"/>
      <c r="D84" s="83"/>
      <c r="E84" s="84"/>
    </row>
    <row r="85" spans="1:5" x14ac:dyDescent="0.25">
      <c r="A85" s="82" t="s">
        <v>264</v>
      </c>
      <c r="B85" s="83"/>
      <c r="C85" s="83"/>
      <c r="D85" s="83"/>
      <c r="E85" s="84"/>
    </row>
    <row r="86" spans="1:5" ht="15.75" thickBot="1" x14ac:dyDescent="0.3">
      <c r="A86" s="79" t="s">
        <v>265</v>
      </c>
      <c r="B86" s="80"/>
      <c r="C86" s="80"/>
      <c r="D86" s="80"/>
      <c r="E86" s="81"/>
    </row>
  </sheetData>
  <sortState ref="B42:B55">
    <sortCondition ref="B42:B55"/>
  </sortState>
  <mergeCells count="29">
    <mergeCell ref="A85:E85"/>
    <mergeCell ref="A86:E86"/>
    <mergeCell ref="A25:A32"/>
    <mergeCell ref="A33:A41"/>
    <mergeCell ref="A42:A56"/>
    <mergeCell ref="E25:E32"/>
    <mergeCell ref="E42:E56"/>
    <mergeCell ref="E33:E41"/>
    <mergeCell ref="C33:C41"/>
    <mergeCell ref="D33:D41"/>
    <mergeCell ref="D25:D32"/>
    <mergeCell ref="C25:C32"/>
    <mergeCell ref="A83:E83"/>
    <mergeCell ref="A84:E84"/>
    <mergeCell ref="D4:E4"/>
    <mergeCell ref="A79:E79"/>
    <mergeCell ref="A6:E6"/>
    <mergeCell ref="A7:A24"/>
    <mergeCell ref="E57:E77"/>
    <mergeCell ref="A57:A77"/>
    <mergeCell ref="D59:D77"/>
    <mergeCell ref="C59:C77"/>
    <mergeCell ref="D42:D55"/>
    <mergeCell ref="C42:C55"/>
    <mergeCell ref="E7:E24"/>
    <mergeCell ref="D7:D17"/>
    <mergeCell ref="C7:C17"/>
    <mergeCell ref="D18:D24"/>
    <mergeCell ref="C18:C24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zoomScaleNormal="100" workbookViewId="0">
      <selection activeCell="H45" sqref="H45"/>
    </sheetView>
  </sheetViews>
  <sheetFormatPr defaultRowHeight="15" x14ac:dyDescent="0.25"/>
  <cols>
    <col min="1" max="1" width="28.140625" customWidth="1"/>
    <col min="2" max="2" width="33.85546875" customWidth="1"/>
    <col min="3" max="3" width="11.85546875" customWidth="1"/>
    <col min="4" max="4" width="20.7109375" customWidth="1"/>
    <col min="5" max="6" width="13.85546875" customWidth="1"/>
    <col min="7" max="7" width="4.85546875" customWidth="1"/>
    <col min="9" max="9" width="11.140625" customWidth="1"/>
  </cols>
  <sheetData>
    <row r="1" spans="1:7" ht="12.75" customHeight="1" x14ac:dyDescent="0.25"/>
    <row r="2" spans="1:7" ht="12.75" customHeight="1" x14ac:dyDescent="0.25"/>
    <row r="3" spans="1:7" ht="12.75" customHeight="1" x14ac:dyDescent="0.25"/>
    <row r="4" spans="1:7" ht="12.75" customHeight="1" x14ac:dyDescent="0.25"/>
    <row r="5" spans="1:7" ht="12.75" customHeight="1" thickBot="1" x14ac:dyDescent="0.3"/>
    <row r="6" spans="1:7" ht="18.75" customHeight="1" thickBot="1" x14ac:dyDescent="0.3">
      <c r="E6" s="76" t="s">
        <v>234</v>
      </c>
      <c r="F6" s="77"/>
      <c r="G6" s="10"/>
    </row>
    <row r="7" spans="1:7" ht="18.75" customHeight="1" thickBot="1" x14ac:dyDescent="0.3">
      <c r="A7" s="4" t="s">
        <v>235</v>
      </c>
      <c r="B7" s="4" t="s">
        <v>269</v>
      </c>
      <c r="C7" s="4" t="s">
        <v>64</v>
      </c>
      <c r="D7" s="4" t="s">
        <v>271</v>
      </c>
      <c r="E7" s="4" t="s">
        <v>1</v>
      </c>
      <c r="F7" s="5" t="s">
        <v>2</v>
      </c>
      <c r="G7" s="11"/>
    </row>
    <row r="8" spans="1:7" ht="15.75" thickBot="1" x14ac:dyDescent="0.3">
      <c r="A8" s="45" t="s">
        <v>130</v>
      </c>
      <c r="B8" s="111" t="s">
        <v>49</v>
      </c>
      <c r="C8" s="18">
        <v>137</v>
      </c>
      <c r="D8" s="1" t="s">
        <v>228</v>
      </c>
      <c r="E8" s="117">
        <v>1963.5</v>
      </c>
      <c r="F8" s="117">
        <f>E8*1.21</f>
        <v>2375.835</v>
      </c>
    </row>
    <row r="9" spans="1:7" x14ac:dyDescent="0.25">
      <c r="A9" s="108" t="s">
        <v>116</v>
      </c>
      <c r="B9" s="111" t="s">
        <v>118</v>
      </c>
      <c r="C9" s="18">
        <v>310</v>
      </c>
      <c r="D9" s="1" t="s">
        <v>229</v>
      </c>
      <c r="E9" s="117">
        <v>2754</v>
      </c>
      <c r="F9" s="117">
        <f t="shared" ref="F9:F22" si="0">E9*1.21</f>
        <v>3332.3399999999997</v>
      </c>
    </row>
    <row r="10" spans="1:7" ht="15.75" thickBot="1" x14ac:dyDescent="0.3">
      <c r="A10" s="110"/>
      <c r="B10" s="112" t="s">
        <v>251</v>
      </c>
      <c r="C10" s="20">
        <v>300</v>
      </c>
      <c r="D10" s="3" t="s">
        <v>230</v>
      </c>
      <c r="E10" s="118">
        <v>2907</v>
      </c>
      <c r="F10" s="118">
        <f t="shared" si="0"/>
        <v>3517.47</v>
      </c>
    </row>
    <row r="11" spans="1:7" ht="15.75" thickBot="1" x14ac:dyDescent="0.3">
      <c r="A11" s="46" t="s">
        <v>120</v>
      </c>
      <c r="B11" s="113" t="s">
        <v>117</v>
      </c>
      <c r="C11" s="19">
        <v>280</v>
      </c>
      <c r="D11" s="2" t="s">
        <v>119</v>
      </c>
      <c r="E11" s="119">
        <v>2907</v>
      </c>
      <c r="F11" s="119">
        <f t="shared" si="0"/>
        <v>3517.47</v>
      </c>
    </row>
    <row r="12" spans="1:7" ht="15.75" thickBot="1" x14ac:dyDescent="0.3">
      <c r="A12" s="45" t="s">
        <v>186</v>
      </c>
      <c r="B12" s="114" t="s">
        <v>240</v>
      </c>
      <c r="C12" s="21">
        <v>290</v>
      </c>
      <c r="D12" s="9" t="s">
        <v>121</v>
      </c>
      <c r="E12" s="120">
        <v>1785</v>
      </c>
      <c r="F12" s="120">
        <f t="shared" si="0"/>
        <v>2159.85</v>
      </c>
    </row>
    <row r="13" spans="1:7" x14ac:dyDescent="0.25">
      <c r="A13" s="108" t="s">
        <v>53</v>
      </c>
      <c r="B13" s="115" t="s">
        <v>52</v>
      </c>
      <c r="C13" s="19">
        <v>140</v>
      </c>
      <c r="D13" s="2" t="s">
        <v>228</v>
      </c>
      <c r="E13" s="119">
        <v>2422.5</v>
      </c>
      <c r="F13" s="119">
        <f t="shared" si="0"/>
        <v>2931.2249999999999</v>
      </c>
    </row>
    <row r="14" spans="1:7" x14ac:dyDescent="0.25">
      <c r="A14" s="109"/>
      <c r="B14" s="115" t="s">
        <v>105</v>
      </c>
      <c r="C14" s="19">
        <v>140</v>
      </c>
      <c r="D14" s="2" t="s">
        <v>228</v>
      </c>
      <c r="E14" s="119">
        <v>2422.5</v>
      </c>
      <c r="F14" s="119">
        <f t="shared" si="0"/>
        <v>2931.2249999999999</v>
      </c>
    </row>
    <row r="15" spans="1:7" x14ac:dyDescent="0.25">
      <c r="A15" s="109"/>
      <c r="B15" s="115" t="s">
        <v>106</v>
      </c>
      <c r="C15" s="19">
        <v>140</v>
      </c>
      <c r="D15" s="2" t="s">
        <v>228</v>
      </c>
      <c r="E15" s="119">
        <v>2422.5</v>
      </c>
      <c r="F15" s="119">
        <f t="shared" si="0"/>
        <v>2931.2249999999999</v>
      </c>
    </row>
    <row r="16" spans="1:7" x14ac:dyDescent="0.25">
      <c r="A16" s="109"/>
      <c r="B16" s="115" t="s">
        <v>50</v>
      </c>
      <c r="C16" s="19">
        <v>140</v>
      </c>
      <c r="D16" s="2" t="s">
        <v>228</v>
      </c>
      <c r="E16" s="119">
        <v>2422.5</v>
      </c>
      <c r="F16" s="119">
        <f t="shared" si="0"/>
        <v>2931.2249999999999</v>
      </c>
    </row>
    <row r="17" spans="1:6" x14ac:dyDescent="0.25">
      <c r="A17" s="109"/>
      <c r="B17" s="115" t="s">
        <v>107</v>
      </c>
      <c r="C17" s="19">
        <v>140</v>
      </c>
      <c r="D17" s="2" t="s">
        <v>228</v>
      </c>
      <c r="E17" s="119">
        <v>2422.5</v>
      </c>
      <c r="F17" s="119">
        <f t="shared" si="0"/>
        <v>2931.2249999999999</v>
      </c>
    </row>
    <row r="18" spans="1:6" x14ac:dyDescent="0.25">
      <c r="A18" s="109"/>
      <c r="B18" s="115" t="s">
        <v>108</v>
      </c>
      <c r="C18" s="19">
        <v>140</v>
      </c>
      <c r="D18" s="2" t="s">
        <v>228</v>
      </c>
      <c r="E18" s="119">
        <v>2422.5</v>
      </c>
      <c r="F18" s="119">
        <f t="shared" si="0"/>
        <v>2931.2249999999999</v>
      </c>
    </row>
    <row r="19" spans="1:6" x14ac:dyDescent="0.25">
      <c r="A19" s="109"/>
      <c r="B19" s="115" t="s">
        <v>95</v>
      </c>
      <c r="C19" s="19">
        <v>140</v>
      </c>
      <c r="D19" s="2" t="s">
        <v>228</v>
      </c>
      <c r="E19" s="119">
        <v>2422.5</v>
      </c>
      <c r="F19" s="119">
        <f t="shared" si="0"/>
        <v>2931.2249999999999</v>
      </c>
    </row>
    <row r="20" spans="1:6" x14ac:dyDescent="0.25">
      <c r="A20" s="109"/>
      <c r="B20" s="115" t="s">
        <v>51</v>
      </c>
      <c r="C20" s="19">
        <v>310</v>
      </c>
      <c r="D20" s="2" t="s">
        <v>228</v>
      </c>
      <c r="E20" s="119">
        <v>2652</v>
      </c>
      <c r="F20" s="119">
        <f t="shared" si="0"/>
        <v>3208.92</v>
      </c>
    </row>
    <row r="21" spans="1:6" x14ac:dyDescent="0.25">
      <c r="A21" s="109"/>
      <c r="B21" s="115" t="s">
        <v>96</v>
      </c>
      <c r="C21" s="19">
        <v>310</v>
      </c>
      <c r="D21" s="2" t="s">
        <v>228</v>
      </c>
      <c r="E21" s="119">
        <v>2652</v>
      </c>
      <c r="F21" s="119">
        <f t="shared" si="0"/>
        <v>3208.92</v>
      </c>
    </row>
    <row r="22" spans="1:6" ht="15.75" thickBot="1" x14ac:dyDescent="0.3">
      <c r="A22" s="110"/>
      <c r="B22" s="116" t="s">
        <v>109</v>
      </c>
      <c r="C22" s="20">
        <v>140</v>
      </c>
      <c r="D22" s="3" t="s">
        <v>228</v>
      </c>
      <c r="E22" s="118">
        <v>2677.5</v>
      </c>
      <c r="F22" s="118">
        <f t="shared" si="0"/>
        <v>3239.7750000000001</v>
      </c>
    </row>
    <row r="23" spans="1:6" ht="30" customHeight="1" thickBot="1" x14ac:dyDescent="0.3">
      <c r="A23" s="108" t="s">
        <v>213</v>
      </c>
      <c r="B23" s="47" t="s">
        <v>270</v>
      </c>
      <c r="C23" s="4"/>
      <c r="D23" s="4"/>
      <c r="E23" s="69" t="s">
        <v>226</v>
      </c>
      <c r="F23" s="69" t="s">
        <v>227</v>
      </c>
    </row>
    <row r="24" spans="1:6" x14ac:dyDescent="0.25">
      <c r="A24" s="109"/>
      <c r="B24" s="43" t="s">
        <v>214</v>
      </c>
      <c r="C24" s="18">
        <v>300</v>
      </c>
      <c r="D24" s="1" t="s">
        <v>224</v>
      </c>
      <c r="E24" s="119">
        <v>1759.5</v>
      </c>
      <c r="F24" s="119">
        <f>E24*1.21</f>
        <v>2128.9949999999999</v>
      </c>
    </row>
    <row r="25" spans="1:6" x14ac:dyDescent="0.25">
      <c r="A25" s="109"/>
      <c r="B25" t="s">
        <v>215</v>
      </c>
      <c r="C25" s="19">
        <v>300</v>
      </c>
      <c r="D25" s="2" t="s">
        <v>225</v>
      </c>
      <c r="E25" s="119">
        <v>2065.5</v>
      </c>
      <c r="F25" s="119">
        <f t="shared" ref="F25:F33" si="1">E25*1.21</f>
        <v>2499.2550000000001</v>
      </c>
    </row>
    <row r="26" spans="1:6" x14ac:dyDescent="0.25">
      <c r="A26" s="109"/>
      <c r="B26" t="s">
        <v>216</v>
      </c>
      <c r="C26" s="19">
        <v>300</v>
      </c>
      <c r="D26" s="2" t="s">
        <v>225</v>
      </c>
      <c r="E26" s="119">
        <v>2320.5</v>
      </c>
      <c r="F26" s="119">
        <f t="shared" si="1"/>
        <v>2807.8049999999998</v>
      </c>
    </row>
    <row r="27" spans="1:6" x14ac:dyDescent="0.25">
      <c r="A27" s="109"/>
      <c r="B27" t="s">
        <v>217</v>
      </c>
      <c r="C27" s="19">
        <v>300</v>
      </c>
      <c r="D27" s="2" t="s">
        <v>225</v>
      </c>
      <c r="E27" s="119">
        <v>2550</v>
      </c>
      <c r="F27" s="119">
        <f t="shared" si="1"/>
        <v>3085.5</v>
      </c>
    </row>
    <row r="28" spans="1:6" x14ac:dyDescent="0.25">
      <c r="A28" s="109"/>
      <c r="B28" t="s">
        <v>218</v>
      </c>
      <c r="C28" s="19">
        <v>330</v>
      </c>
      <c r="D28" s="2" t="s">
        <v>225</v>
      </c>
      <c r="E28" s="119">
        <v>1377</v>
      </c>
      <c r="F28" s="119">
        <f t="shared" si="1"/>
        <v>1666.1699999999998</v>
      </c>
    </row>
    <row r="29" spans="1:6" x14ac:dyDescent="0.25">
      <c r="A29" s="109"/>
      <c r="B29" t="s">
        <v>219</v>
      </c>
      <c r="C29" s="19">
        <v>330</v>
      </c>
      <c r="D29" s="2" t="s">
        <v>225</v>
      </c>
      <c r="E29" s="119">
        <v>1530</v>
      </c>
      <c r="F29" s="119">
        <f t="shared" si="1"/>
        <v>1851.3</v>
      </c>
    </row>
    <row r="30" spans="1:6" x14ac:dyDescent="0.25">
      <c r="A30" s="109"/>
      <c r="B30" t="s">
        <v>220</v>
      </c>
      <c r="C30" s="19">
        <v>330</v>
      </c>
      <c r="D30" s="2" t="s">
        <v>225</v>
      </c>
      <c r="E30" s="119">
        <v>1275</v>
      </c>
      <c r="F30" s="119">
        <f t="shared" si="1"/>
        <v>1542.75</v>
      </c>
    </row>
    <row r="31" spans="1:6" x14ac:dyDescent="0.25">
      <c r="A31" s="109"/>
      <c r="B31" t="s">
        <v>221</v>
      </c>
      <c r="C31" s="19">
        <v>330</v>
      </c>
      <c r="D31" s="2" t="s">
        <v>225</v>
      </c>
      <c r="E31" s="119">
        <v>1351.5</v>
      </c>
      <c r="F31" s="119">
        <f t="shared" si="1"/>
        <v>1635.3150000000001</v>
      </c>
    </row>
    <row r="32" spans="1:6" x14ac:dyDescent="0.25">
      <c r="A32" s="109"/>
      <c r="B32" t="s">
        <v>222</v>
      </c>
      <c r="C32" s="19">
        <v>298</v>
      </c>
      <c r="D32" s="2" t="s">
        <v>224</v>
      </c>
      <c r="E32" s="119">
        <v>2524.5</v>
      </c>
      <c r="F32" s="119">
        <f t="shared" si="1"/>
        <v>3054.645</v>
      </c>
    </row>
    <row r="33" spans="1:7" ht="15.75" thickBot="1" x14ac:dyDescent="0.3">
      <c r="A33" s="109"/>
      <c r="B33" s="44" t="s">
        <v>223</v>
      </c>
      <c r="C33" s="20">
        <v>300</v>
      </c>
      <c r="D33" s="3" t="s">
        <v>225</v>
      </c>
      <c r="E33" s="119">
        <v>2295</v>
      </c>
      <c r="F33" s="119">
        <f t="shared" si="1"/>
        <v>2776.95</v>
      </c>
    </row>
    <row r="34" spans="1:7" ht="30" customHeight="1" thickBot="1" x14ac:dyDescent="0.3">
      <c r="A34" s="109"/>
      <c r="B34" s="47" t="s">
        <v>272</v>
      </c>
      <c r="C34" s="4"/>
      <c r="D34" s="4"/>
      <c r="E34" s="69" t="s">
        <v>226</v>
      </c>
      <c r="F34" s="69" t="s">
        <v>227</v>
      </c>
    </row>
    <row r="35" spans="1:7" x14ac:dyDescent="0.25">
      <c r="A35" s="109"/>
      <c r="B35" s="43" t="s">
        <v>214</v>
      </c>
      <c r="C35" s="18">
        <v>300</v>
      </c>
      <c r="D35" s="1" t="s">
        <v>224</v>
      </c>
      <c r="E35" s="117">
        <v>2269.5</v>
      </c>
      <c r="F35" s="117">
        <f>E35*1.21</f>
        <v>2746.0949999999998</v>
      </c>
    </row>
    <row r="36" spans="1:7" x14ac:dyDescent="0.25">
      <c r="A36" s="109"/>
      <c r="B36" t="s">
        <v>215</v>
      </c>
      <c r="C36" s="19">
        <v>300</v>
      </c>
      <c r="D36" s="2" t="s">
        <v>225</v>
      </c>
      <c r="E36" s="119">
        <v>2677.5</v>
      </c>
      <c r="F36" s="119">
        <f t="shared" ref="F36:F44" si="2">E36*1.21</f>
        <v>3239.7750000000001</v>
      </c>
    </row>
    <row r="37" spans="1:7" x14ac:dyDescent="0.25">
      <c r="A37" s="109"/>
      <c r="B37" t="s">
        <v>216</v>
      </c>
      <c r="C37" s="19">
        <v>300</v>
      </c>
      <c r="D37" s="2" t="s">
        <v>225</v>
      </c>
      <c r="E37" s="119">
        <v>3009</v>
      </c>
      <c r="F37" s="119">
        <f t="shared" si="2"/>
        <v>3640.89</v>
      </c>
    </row>
    <row r="38" spans="1:7" x14ac:dyDescent="0.25">
      <c r="A38" s="109"/>
      <c r="B38" t="s">
        <v>217</v>
      </c>
      <c r="C38" s="19">
        <v>300</v>
      </c>
      <c r="D38" s="2" t="s">
        <v>225</v>
      </c>
      <c r="E38" s="119">
        <v>3289.5</v>
      </c>
      <c r="F38" s="119">
        <f t="shared" si="2"/>
        <v>3980.2950000000001</v>
      </c>
    </row>
    <row r="39" spans="1:7" x14ac:dyDescent="0.25">
      <c r="A39" s="109"/>
      <c r="B39" t="s">
        <v>218</v>
      </c>
      <c r="C39" s="19">
        <v>330</v>
      </c>
      <c r="D39" s="2" t="s">
        <v>225</v>
      </c>
      <c r="E39" s="119">
        <v>1785</v>
      </c>
      <c r="F39" s="119">
        <f t="shared" si="2"/>
        <v>2159.85</v>
      </c>
    </row>
    <row r="40" spans="1:7" x14ac:dyDescent="0.25">
      <c r="A40" s="109"/>
      <c r="B40" t="s">
        <v>219</v>
      </c>
      <c r="C40" s="19">
        <v>330</v>
      </c>
      <c r="D40" s="2" t="s">
        <v>225</v>
      </c>
      <c r="E40" s="119">
        <v>1989</v>
      </c>
      <c r="F40" s="119">
        <f t="shared" si="2"/>
        <v>2406.69</v>
      </c>
    </row>
    <row r="41" spans="1:7" x14ac:dyDescent="0.25">
      <c r="A41" s="109"/>
      <c r="B41" t="s">
        <v>220</v>
      </c>
      <c r="C41" s="19">
        <v>330</v>
      </c>
      <c r="D41" s="2" t="s">
        <v>225</v>
      </c>
      <c r="E41" s="119">
        <v>1632</v>
      </c>
      <c r="F41" s="119">
        <f t="shared" si="2"/>
        <v>1974.72</v>
      </c>
    </row>
    <row r="42" spans="1:7" x14ac:dyDescent="0.25">
      <c r="A42" s="109"/>
      <c r="B42" t="s">
        <v>221</v>
      </c>
      <c r="C42" s="19">
        <v>330</v>
      </c>
      <c r="D42" s="2" t="s">
        <v>225</v>
      </c>
      <c r="E42" s="119">
        <v>1759.5</v>
      </c>
      <c r="F42" s="119">
        <f t="shared" si="2"/>
        <v>2128.9949999999999</v>
      </c>
    </row>
    <row r="43" spans="1:7" x14ac:dyDescent="0.25">
      <c r="A43" s="109"/>
      <c r="B43" t="s">
        <v>222</v>
      </c>
      <c r="C43" s="19">
        <v>298</v>
      </c>
      <c r="D43" s="2" t="s">
        <v>224</v>
      </c>
      <c r="E43" s="119">
        <v>3289.5</v>
      </c>
      <c r="F43" s="119">
        <f t="shared" si="2"/>
        <v>3980.2950000000001</v>
      </c>
    </row>
    <row r="44" spans="1:7" ht="15.75" thickBot="1" x14ac:dyDescent="0.3">
      <c r="A44" s="110"/>
      <c r="B44" s="44" t="s">
        <v>223</v>
      </c>
      <c r="C44" s="20">
        <v>300</v>
      </c>
      <c r="D44" s="3" t="s">
        <v>225</v>
      </c>
      <c r="E44" s="118">
        <v>2983.5</v>
      </c>
      <c r="F44" s="118">
        <f t="shared" si="2"/>
        <v>3610.0349999999999</v>
      </c>
    </row>
    <row r="45" spans="1:7" ht="15.75" x14ac:dyDescent="0.25">
      <c r="A45" s="91" t="s">
        <v>273</v>
      </c>
      <c r="B45" s="91"/>
    </row>
    <row r="46" spans="1:7" ht="15.75" thickBot="1" x14ac:dyDescent="0.3"/>
    <row r="47" spans="1:7" x14ac:dyDescent="0.25">
      <c r="A47" s="85" t="s">
        <v>262</v>
      </c>
      <c r="B47" s="86"/>
      <c r="C47" s="86"/>
      <c r="D47" s="86"/>
      <c r="E47" s="86"/>
      <c r="F47" s="87"/>
      <c r="G47" s="48"/>
    </row>
    <row r="48" spans="1:7" x14ac:dyDescent="0.25">
      <c r="A48" s="82" t="s">
        <v>274</v>
      </c>
      <c r="B48" s="83"/>
      <c r="C48" s="83"/>
      <c r="D48" s="83"/>
      <c r="E48" s="83"/>
      <c r="F48" s="84"/>
      <c r="G48" s="48"/>
    </row>
    <row r="49" spans="1:7" x14ac:dyDescent="0.25">
      <c r="A49" s="82" t="s">
        <v>264</v>
      </c>
      <c r="B49" s="83"/>
      <c r="C49" s="83"/>
      <c r="D49" s="83"/>
      <c r="E49" s="83"/>
      <c r="F49" s="84"/>
      <c r="G49" s="48"/>
    </row>
    <row r="50" spans="1:7" ht="15.75" thickBot="1" x14ac:dyDescent="0.3">
      <c r="A50" s="79" t="s">
        <v>265</v>
      </c>
      <c r="B50" s="80"/>
      <c r="C50" s="80"/>
      <c r="D50" s="80"/>
      <c r="E50" s="80"/>
      <c r="F50" s="81"/>
      <c r="G50" s="48"/>
    </row>
  </sheetData>
  <mergeCells count="9">
    <mergeCell ref="A47:F47"/>
    <mergeCell ref="A48:F48"/>
    <mergeCell ref="A49:F49"/>
    <mergeCell ref="A50:F50"/>
    <mergeCell ref="E6:F6"/>
    <mergeCell ref="A13:A22"/>
    <mergeCell ref="A9:A10"/>
    <mergeCell ref="A23:A44"/>
    <mergeCell ref="A45:B45"/>
  </mergeCells>
  <pageMargins left="0.31496062992125984" right="0.11811023622047245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Rezidenčné tapety</vt:lpstr>
      <vt:lpstr>Projektové tapety</vt:lpstr>
      <vt:lpstr>Látky</vt:lpstr>
      <vt:lpstr>Látky!Oblast_tisku</vt:lpstr>
      <vt:lpstr>'Projektové tapety'!Oblast_tisku</vt:lpstr>
      <vt:lpstr>'Rezidenčné tapety'!Oblast_tisku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prac</cp:lastModifiedBy>
  <cp:lastPrinted>2025-01-21T09:50:23Z</cp:lastPrinted>
  <dcterms:created xsi:type="dcterms:W3CDTF">2020-02-28T07:52:27Z</dcterms:created>
  <dcterms:modified xsi:type="dcterms:W3CDTF">2025-10-10T13:46:28Z</dcterms:modified>
</cp:coreProperties>
</file>