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"/>
    </mc:Choice>
  </mc:AlternateContent>
  <xr:revisionPtr revIDLastSave="0" documentId="13_ncr:1_{1F632336-6354-4DB6-A83F-FFFEA9AE0825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Emiliana!$A$1:$F$197</definedName>
    <definedName name="_xlnm.Print_Area" localSheetId="3">'RC9 - panely'!$A$1:$H$38</definedName>
  </definedNames>
  <calcPr calcId="191029"/>
</workbook>
</file>

<file path=xl/calcChain.xml><?xml version="1.0" encoding="utf-8"?>
<calcChain xmlns="http://schemas.openxmlformats.org/spreadsheetml/2006/main">
  <c r="D12" i="2" l="1"/>
  <c r="D13" i="2"/>
  <c r="D14" i="2"/>
  <c r="D18" i="2"/>
  <c r="D19" i="2"/>
  <c r="D21" i="2"/>
  <c r="D22" i="2"/>
  <c r="D23" i="2"/>
  <c r="D24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7" i="2"/>
  <c r="D48" i="2"/>
  <c r="D49" i="2"/>
  <c r="D50" i="2"/>
  <c r="D51" i="2"/>
  <c r="D52" i="2"/>
  <c r="D53" i="2"/>
  <c r="D54" i="2"/>
  <c r="D55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5" i="2"/>
  <c r="D76" i="2"/>
  <c r="D77" i="2"/>
  <c r="D78" i="2"/>
  <c r="D80" i="2"/>
  <c r="D81" i="2"/>
  <c r="D82" i="2"/>
  <c r="D83" i="2"/>
  <c r="D85" i="2"/>
  <c r="D86" i="2"/>
  <c r="D87" i="2"/>
  <c r="D88" i="2"/>
  <c r="D90" i="2"/>
  <c r="D91" i="2"/>
  <c r="D92" i="2"/>
  <c r="D93" i="2"/>
  <c r="D95" i="2"/>
  <c r="D96" i="2"/>
  <c r="D97" i="2"/>
  <c r="D98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" i="2"/>
  <c r="D182" i="1" l="1"/>
  <c r="D183" i="1"/>
  <c r="D184" i="1"/>
  <c r="D186" i="1"/>
  <c r="D187" i="1"/>
  <c r="D188" i="1"/>
  <c r="D189" i="1"/>
  <c r="D181" i="1"/>
  <c r="D165" i="1"/>
  <c r="D156" i="1"/>
  <c r="D114" i="1"/>
  <c r="D115" i="1"/>
  <c r="D116" i="1"/>
  <c r="D117" i="1"/>
  <c r="D118" i="1"/>
  <c r="D119" i="1"/>
  <c r="D120" i="1"/>
  <c r="D121" i="1"/>
  <c r="D122" i="1"/>
  <c r="D125" i="1"/>
  <c r="D127" i="1"/>
  <c r="D128" i="1"/>
  <c r="D129" i="1"/>
  <c r="D130" i="1"/>
  <c r="D131" i="1"/>
  <c r="D132" i="1"/>
  <c r="D133" i="1"/>
  <c r="D134" i="1"/>
  <c r="D135" i="1"/>
  <c r="D137" i="1"/>
  <c r="D139" i="1"/>
  <c r="D141" i="1"/>
  <c r="D142" i="1"/>
  <c r="D143" i="1"/>
  <c r="D144" i="1"/>
  <c r="D145" i="1"/>
  <c r="D147" i="1"/>
  <c r="D148" i="1"/>
  <c r="D149" i="1"/>
  <c r="D150" i="1"/>
  <c r="D151" i="1"/>
  <c r="D153" i="1"/>
  <c r="D154" i="1"/>
  <c r="D155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94" i="1"/>
  <c r="D86" i="1"/>
  <c r="D80" i="1"/>
  <c r="D70" i="1"/>
  <c r="D71" i="1"/>
  <c r="D73" i="1"/>
  <c r="D74" i="1"/>
  <c r="D75" i="1"/>
  <c r="D76" i="1"/>
  <c r="D78" i="1"/>
  <c r="D69" i="1"/>
  <c r="D66" i="1"/>
  <c r="D44" i="1"/>
  <c r="D46" i="1"/>
  <c r="D48" i="1"/>
  <c r="D49" i="1"/>
  <c r="D50" i="1"/>
  <c r="D51" i="1"/>
  <c r="D52" i="1"/>
  <c r="D53" i="1"/>
  <c r="D54" i="1"/>
  <c r="D55" i="1"/>
  <c r="D57" i="1"/>
  <c r="D59" i="1"/>
  <c r="D60" i="1"/>
  <c r="D61" i="1"/>
  <c r="D62" i="1"/>
  <c r="D63" i="1"/>
  <c r="D64" i="1"/>
  <c r="D43" i="1"/>
  <c r="D36" i="1"/>
  <c r="D34" i="1"/>
  <c r="D33" i="1"/>
  <c r="D21" i="1"/>
  <c r="D17" i="1"/>
  <c r="D18" i="1"/>
  <c r="D19" i="1"/>
  <c r="D16" i="1"/>
  <c r="D13" i="1"/>
  <c r="D12" i="1"/>
  <c r="D11" i="1"/>
  <c r="G41" i="4" l="1"/>
</calcChain>
</file>

<file path=xl/sharedStrings.xml><?xml version="1.0" encoding="utf-8"?>
<sst xmlns="http://schemas.openxmlformats.org/spreadsheetml/2006/main" count="555" uniqueCount="325">
  <si>
    <t>ROBERTO CAVALLI 3</t>
  </si>
  <si>
    <t>ARTEMPO</t>
  </si>
  <si>
    <t>FUTURA</t>
  </si>
  <si>
    <t>MERAVIGLIA</t>
  </si>
  <si>
    <t>ROBERTO CAVALLI 4</t>
  </si>
  <si>
    <t>GIOIA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</si>
  <si>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</si>
  <si>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</si>
  <si>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</si>
  <si>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</si>
  <si>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</si>
  <si>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</si>
  <si>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</si>
  <si>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</si>
  <si>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</si>
  <si>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</si>
  <si>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</si>
  <si>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</si>
  <si>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VALENTIN YUDASHKIN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</si>
  <si>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</si>
  <si>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</si>
  <si>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</si>
  <si>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</si>
  <si>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</si>
  <si>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</si>
  <si>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</si>
  <si>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</si>
  <si>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</si>
  <si>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>Panely</t>
  </si>
  <si>
    <t xml:space="preserve">GIANFRANCO FERRE HOME n°3 </t>
  </si>
  <si>
    <t xml:space="preserve">CHROMATIC </t>
  </si>
  <si>
    <t xml:space="preserve">VALENTIN YUDASHKIN n°5  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</si>
  <si>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</si>
  <si>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</si>
  <si>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</si>
  <si>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</si>
  <si>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</si>
  <si>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</si>
  <si>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</si>
  <si>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</si>
  <si>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3,00 x 2,00 m</t>
  </si>
  <si>
    <t>3,00 x 3,00 m</t>
  </si>
  <si>
    <t>45101 - 45148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</si>
  <si>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</si>
  <si>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</si>
  <si>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</si>
  <si>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</si>
  <si>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</si>
  <si>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</si>
  <si>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</si>
  <si>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</si>
  <si>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</si>
  <si>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</si>
  <si>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</si>
  <si>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</si>
  <si>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</si>
  <si>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</si>
  <si>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</si>
  <si>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</si>
  <si>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</si>
  <si>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</si>
  <si>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</si>
  <si>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</si>
  <si>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</si>
  <si>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</si>
  <si>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</si>
  <si>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</si>
  <si>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</si>
  <si>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</si>
  <si>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</si>
  <si>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</si>
  <si>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</si>
  <si>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</si>
  <si>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</si>
  <si>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</si>
  <si>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</si>
  <si>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</si>
  <si>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</si>
  <si>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</si>
  <si>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</si>
  <si>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</si>
  <si>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</si>
  <si>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</si>
  <si>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</si>
  <si>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</si>
  <si>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</si>
  <si>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</si>
  <si>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</si>
  <si>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</si>
  <si>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</si>
  <si>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</si>
  <si>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</si>
  <si>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</si>
  <si>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</si>
  <si>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</si>
  <si>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</si>
  <si>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</si>
  <si>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</si>
  <si>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</si>
  <si>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</si>
  <si>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Sklolaminát</t>
  </si>
  <si>
    <t>Textil</t>
  </si>
  <si>
    <t>Vlies</t>
  </si>
  <si>
    <t xml:space="preserve">CARRARA 3 </t>
  </si>
  <si>
    <t xml:space="preserve">ROBERTO CAVALLI 8 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</si>
  <si>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</si>
  <si>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</si>
  <si>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</si>
  <si>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</si>
  <si>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</si>
  <si>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</si>
  <si>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</si>
  <si>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</si>
  <si>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</si>
  <si>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</si>
  <si>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</si>
  <si>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</si>
  <si>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</si>
  <si>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</si>
  <si>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</si>
  <si>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</si>
  <si>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</si>
  <si>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</si>
  <si>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</si>
  <si>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</si>
  <si>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</si>
  <si>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</si>
  <si>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</si>
  <si>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</si>
  <si>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</si>
  <si>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</si>
  <si>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</si>
  <si>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</si>
  <si>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</si>
  <si>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</si>
  <si>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</si>
  <si>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</si>
  <si>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</si>
  <si>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</si>
  <si>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</si>
  <si>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</si>
  <si>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</si>
  <si>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</si>
  <si>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</si>
  <si>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</si>
  <si>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</si>
  <si>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</si>
  <si>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</si>
  <si>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</si>
  <si>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</si>
  <si>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</si>
  <si>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 xml:space="preserve">VALENTIN YUDASHKIN n°4 </t>
  </si>
  <si>
    <t xml:space="preserve">VALENTIN YUDASHKIN LIMITED EDITION </t>
  </si>
  <si>
    <t>CITY **</t>
  </si>
  <si>
    <t>ELBA **</t>
  </si>
  <si>
    <t>ELIXIR **</t>
  </si>
  <si>
    <t>1,06 x 10,00 m</t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</si>
  <si>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</si>
  <si>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</si>
  <si>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</si>
  <si>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</si>
  <si>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</si>
  <si>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</si>
  <si>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t>ROBERTO CAVALLI N°9 - PANELY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</si>
  <si>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</si>
  <si>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</si>
  <si>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</si>
  <si>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</si>
  <si>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</si>
  <si>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</si>
  <si>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</si>
  <si>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</si>
  <si>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</si>
  <si>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</si>
  <si>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</si>
  <si>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</si>
  <si>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</si>
  <si>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</si>
  <si>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</si>
  <si>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</si>
  <si>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</si>
  <si>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</si>
  <si>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</si>
  <si>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</si>
  <si>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</si>
  <si>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</si>
  <si>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</si>
  <si>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</si>
  <si>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</si>
  <si>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</si>
  <si>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</si>
  <si>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</si>
  <si>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</si>
  <si>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</si>
  <si>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Cena / m2</t>
  </si>
  <si>
    <t>Cena / rol</t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</si>
  <si>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</si>
  <si>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</si>
  <si>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</si>
  <si>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</si>
  <si>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</si>
  <si>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</si>
  <si>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</si>
  <si>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</si>
  <si>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</si>
  <si>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</si>
  <si>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</si>
  <si>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</si>
  <si>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</si>
  <si>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</si>
  <si>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</si>
  <si>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</si>
  <si>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</si>
  <si>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</si>
  <si>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</si>
  <si>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</si>
  <si>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</si>
  <si>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</si>
  <si>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</si>
  <si>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</si>
  <si>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</si>
  <si>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</si>
  <si>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</si>
  <si>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</si>
  <si>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</si>
  <si>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</si>
  <si>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</si>
  <si>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</si>
  <si>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62002-62004 ; 62009 ; 62011 ; 62013-62014 ; 62018 ; 62020-62022 ; 62024-62026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</si>
  <si>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</si>
  <si>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</si>
  <si>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</si>
  <si>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</si>
  <si>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</si>
  <si>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</si>
  <si>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</si>
  <si>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</si>
  <si>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</si>
  <si>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</si>
  <si>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</si>
  <si>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</si>
  <si>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</si>
  <si>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DB73702</t>
  </si>
  <si>
    <t xml:space="preserve">DB73703 </t>
  </si>
  <si>
    <t>DB73704 - DB73705</t>
  </si>
  <si>
    <t>DB73706 - DB73707</t>
  </si>
  <si>
    <t>DB73708 - DB73710</t>
  </si>
  <si>
    <t>DB73711 - DB73712</t>
  </si>
  <si>
    <t>DB73795</t>
  </si>
  <si>
    <t>DB73796</t>
  </si>
  <si>
    <t>DB73797</t>
  </si>
  <si>
    <t>DB73798</t>
  </si>
  <si>
    <t>DB73799</t>
  </si>
  <si>
    <t>3,52 x 3,00 m</t>
  </si>
  <si>
    <t>6,16 x 3,00 m</t>
  </si>
  <si>
    <t>5,28 x 3,00 m</t>
  </si>
  <si>
    <t>0,88 x 3,00 m</t>
  </si>
  <si>
    <t>86601 - 86670</t>
  </si>
  <si>
    <t>86730 - 86770</t>
  </si>
  <si>
    <t>85656 - 85660</t>
  </si>
  <si>
    <t>ESSENTIAL</t>
  </si>
  <si>
    <t>FUSIONE</t>
  </si>
  <si>
    <r>
      <t>CARRARA 4  -</t>
    </r>
    <r>
      <rPr>
        <b/>
        <sz val="9"/>
        <color rgb="FFFF0000"/>
        <rFont val="Times New Roman"/>
        <family val="1"/>
        <charset val="238"/>
      </rPr>
      <t xml:space="preserve"> novinka 2025</t>
    </r>
  </si>
  <si>
    <t xml:space="preserve">ROBERTO CAVALLI 9  </t>
  </si>
  <si>
    <t xml:space="preserve">CARRARA BEST </t>
  </si>
  <si>
    <t xml:space="preserve">85656 - 85657 </t>
  </si>
  <si>
    <t>4 m x 3 m/ 12 m2</t>
  </si>
  <si>
    <t>5 m x 3 m/ 15 m2</t>
  </si>
  <si>
    <t>85659 - 85660</t>
  </si>
  <si>
    <t>ukončené k 31.05.2025                                             19001 ; 19002 ; 19041 - 19043</t>
  </si>
  <si>
    <r>
      <t xml:space="preserve">SERGIOPERRERO - </t>
    </r>
    <r>
      <rPr>
        <b/>
        <sz val="9"/>
        <color rgb="FFFF0000"/>
        <rFont val="Times New Roman"/>
        <family val="1"/>
        <charset val="238"/>
      </rPr>
      <t>novinka 2025</t>
    </r>
  </si>
  <si>
    <t>4,00 x 3,00 m</t>
  </si>
  <si>
    <t>5,00 x 3,00 m</t>
  </si>
  <si>
    <t>6,00 x 3,00 m</t>
  </si>
  <si>
    <t>Vinyl (kód A)</t>
  </si>
  <si>
    <t>Viskóza (kód B)</t>
  </si>
  <si>
    <t>Sklolaminát (kód O)</t>
  </si>
  <si>
    <t>Bavlna (kód M)</t>
  </si>
  <si>
    <t>panely / materiálové prevedenie:</t>
  </si>
  <si>
    <t xml:space="preserve">SP11001 - SP11003; SP11010 - SP11026 </t>
  </si>
  <si>
    <t xml:space="preserve">SP11007; SP11009 </t>
  </si>
  <si>
    <t xml:space="preserve">SP11008 </t>
  </si>
  <si>
    <t xml:space="preserve">SP11004 - SP11006 </t>
  </si>
  <si>
    <t>1 m2 (š. pásu 100cm)</t>
  </si>
  <si>
    <t>1 m2 (š. pásu 95cm)</t>
  </si>
  <si>
    <t>Viskóza                                                                                     RC19201 - RC19224</t>
  </si>
  <si>
    <t>Vinyl                                                                                          RC19201 - RC19224</t>
  </si>
  <si>
    <t>Sklolaminát                                                                             RC19201 - RC19224</t>
  </si>
  <si>
    <r>
      <t xml:space="preserve">Strieborná fólia </t>
    </r>
    <r>
      <rPr>
        <b/>
        <sz val="9"/>
        <color rgb="FFFF0000"/>
        <rFont val="Times New Roman"/>
        <family val="1"/>
        <charset val="238"/>
      </rPr>
      <t>°°</t>
    </r>
    <r>
      <rPr>
        <b/>
        <sz val="9"/>
        <rFont val="Times New Roman"/>
        <family val="1"/>
        <charset val="238"/>
      </rPr>
      <t xml:space="preserve">                                                                   RC19201 - RC19224</t>
    </r>
  </si>
  <si>
    <t>Kolekce</t>
  </si>
  <si>
    <t>Cena za roli bez DPH</t>
  </si>
  <si>
    <t>Ceník platný od 01.06.2025</t>
  </si>
  <si>
    <t>Ceník platný od 01.01.2025</t>
  </si>
  <si>
    <t>Ceník platný od 20.08.2025</t>
  </si>
  <si>
    <t>Rozměr role</t>
  </si>
  <si>
    <t>Rozměr panelu</t>
  </si>
  <si>
    <t>Rozměr panelu / role</t>
  </si>
  <si>
    <t>Rozměr [m]</t>
  </si>
  <si>
    <t>platnost kolekce</t>
  </si>
  <si>
    <t xml:space="preserve">Skončené kolekce </t>
  </si>
  <si>
    <t>Cena za roli s DPH</t>
  </si>
  <si>
    <t xml:space="preserve">*před objednáním je potřeba prověřit aktuální dostupnost </t>
  </si>
  <si>
    <t>Cena bez DPH / m2</t>
  </si>
  <si>
    <t>individuální</t>
  </si>
  <si>
    <t xml:space="preserve">Dodací lhůta  2 - 8 týdnů </t>
  </si>
  <si>
    <t>Bavlněné vlákno</t>
  </si>
  <si>
    <r>
      <t xml:space="preserve">Stříbrná fólie </t>
    </r>
    <r>
      <rPr>
        <b/>
        <sz val="9"/>
        <color rgb="FFFF0000"/>
        <rFont val="Times New Roman"/>
        <family val="1"/>
        <charset val="238"/>
      </rPr>
      <t>°°</t>
    </r>
  </si>
  <si>
    <t xml:space="preserve">° Cena za přizpůsobení panelu při výrobě některého z 30 standardních panelů je 5% z jeho ceny. Cena za zpracování vlastního designu je na vyžádání. </t>
  </si>
  <si>
    <t>°° platí jen pro panely: RC19213 , RC19214 , RC19215 , RC19216 , RC19217</t>
  </si>
  <si>
    <t>Horus Trade spol. s r.o., organizační složka</t>
  </si>
  <si>
    <t>showroom: Argentinská 1624/32, 170 00 Praha  7</t>
  </si>
  <si>
    <t>tel: +420 734 110 621</t>
  </si>
  <si>
    <t>e-mail: info@horustrade.cz</t>
  </si>
  <si>
    <t>Cena bez DPH            (m2 / role)</t>
  </si>
  <si>
    <t>Cena s DPH            (m2 / role)</t>
  </si>
  <si>
    <t xml:space="preserve">° Cena za přizpůsobení panelu při výběru některého ze standardních panelů je 5% z jeho ceny. Cena za zpracování vlastního designu je na vyžádání. </t>
  </si>
  <si>
    <t>°° platí jen pre panely: RC19213 , RC19214 , RC19215 , RC19216 , RC19217</t>
  </si>
  <si>
    <t>showroom: Argentinská 1624/32, 170 00 Praha 7</t>
  </si>
  <si>
    <t>všechny reference</t>
  </si>
  <si>
    <t xml:space="preserve">Ceny jsou uvedené vč. 21% DPH / m2 </t>
  </si>
  <si>
    <t xml:space="preserve">Při výpočtu ceny všech materiálů kromě Big Flock je potřeba šířku zaokrouhlit na celý běžný metr nahoru. U Big Flock je potřeba šřku dělit násobkami 0,68 m a vydělené čslo zaokrouhlit na celý běžný metr nahoru. </t>
  </si>
  <si>
    <t>Referenční číslo</t>
  </si>
  <si>
    <t>Ceny včetně DPH 21% / panel</t>
  </si>
  <si>
    <t xml:space="preserve">Poplatek za přizpůsobení panelu je 2550 Kč vč. DPH. </t>
  </si>
  <si>
    <t>Počet rolí v krabici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</si>
</sst>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0\ &quot;€&quot;"/>
    <numFmt numFmtId="165" formatCode="#,##0.00\ [$€-1];[Red]\-#,##0.00\ [$€-1]"/>
    <numFmt numFmtId="167" formatCode="#,##0\ &quot;Kč&quot;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" fillId="0" borderId="0"/>
  </cellStyleXfs>
  <cellXfs count="23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/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4" fontId="0" fillId="0" borderId="0" xfId="0" applyNumberFormat="1"/>
    <xf numFmtId="0" fontId="3" fillId="0" borderId="3" xfId="0" applyFont="1" applyBorder="1" applyAlignment="1">
      <alignment horizontal="right"/>
    </xf>
    <xf numFmtId="164" fontId="19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7" fillId="0" borderId="11" xfId="0" applyNumberFormat="1" applyFont="1" applyBorder="1" applyAlignment="1">
      <alignment horizontal="center"/>
    </xf>
    <xf numFmtId="0" fontId="0" fillId="0" borderId="2" xfId="0" applyBorder="1"/>
    <xf numFmtId="14" fontId="17" fillId="0" borderId="11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3" fillId="0" borderId="0" xfId="0" applyFont="1"/>
    <xf numFmtId="0" fontId="27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14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21" fillId="0" borderId="0" xfId="0" applyFont="1"/>
    <xf numFmtId="0" fontId="33" fillId="0" borderId="0" xfId="0" applyFo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0" xfId="0" applyFont="1"/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7" fillId="3" borderId="1" xfId="0" applyFont="1" applyFill="1" applyBorder="1" applyAlignment="1">
      <alignment horizontal="right"/>
    </xf>
    <xf numFmtId="0" fontId="34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8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10" xfId="0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34" fillId="3" borderId="2" xfId="0" applyNumberFormat="1" applyFont="1" applyFill="1" applyBorder="1" applyAlignment="1">
      <alignment horizontal="center"/>
    </xf>
    <xf numFmtId="167" fontId="34" fillId="3" borderId="0" xfId="0" applyNumberFormat="1" applyFont="1" applyFill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167" fontId="4" fillId="0" borderId="6" xfId="0" applyNumberFormat="1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167" fontId="3" fillId="2" borderId="10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2" fillId="0" borderId="20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7" fillId="3" borderId="20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28" fillId="0" borderId="18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164" fontId="28" fillId="0" borderId="18" xfId="0" applyNumberFormat="1" applyFont="1" applyBorder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18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164" fontId="28" fillId="0" borderId="15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167" fontId="5" fillId="0" borderId="0" xfId="0" applyNumberFormat="1" applyFont="1"/>
    <xf numFmtId="167" fontId="2" fillId="0" borderId="0" xfId="0" applyNumberFormat="1" applyFont="1" applyAlignment="1">
      <alignment horizontal="center"/>
    </xf>
    <xf numFmtId="167" fontId="3" fillId="2" borderId="11" xfId="0" applyNumberFormat="1" applyFont="1" applyFill="1" applyBorder="1" applyAlignment="1">
      <alignment horizontal="center" vertical="center" wrapText="1"/>
    </xf>
    <xf numFmtId="167" fontId="3" fillId="2" borderId="7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/>
    </xf>
    <xf numFmtId="167" fontId="0" fillId="0" borderId="0" xfId="0" applyNumberFormat="1"/>
    <xf numFmtId="167" fontId="17" fillId="0" borderId="10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/>
    </xf>
    <xf numFmtId="167" fontId="3" fillId="0" borderId="8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0" fillId="0" borderId="0" xfId="0" applyNumberFormat="1" applyFont="1"/>
    <xf numFmtId="167" fontId="10" fillId="0" borderId="14" xfId="0" applyNumberFormat="1" applyFont="1" applyBorder="1" applyAlignment="1">
      <alignment horizontal="center" vertical="center"/>
    </xf>
    <xf numFmtId="167" fontId="10" fillId="0" borderId="23" xfId="0" applyNumberFormat="1" applyFont="1" applyBorder="1" applyAlignment="1">
      <alignment horizontal="center" vertical="center"/>
    </xf>
    <xf numFmtId="167" fontId="10" fillId="0" borderId="19" xfId="0" applyNumberFormat="1" applyFont="1" applyBorder="1" applyAlignment="1">
      <alignment horizontal="center" vertical="center"/>
    </xf>
    <xf numFmtId="167" fontId="10" fillId="0" borderId="24" xfId="0" applyNumberFormat="1" applyFont="1" applyBorder="1" applyAlignment="1">
      <alignment horizontal="center" vertical="center"/>
    </xf>
    <xf numFmtId="167" fontId="10" fillId="0" borderId="17" xfId="0" applyNumberFormat="1" applyFont="1" applyBorder="1" applyAlignment="1">
      <alignment horizontal="center" vertical="center"/>
    </xf>
    <xf numFmtId="167" fontId="10" fillId="0" borderId="25" xfId="0" applyNumberFormat="1" applyFont="1" applyBorder="1" applyAlignment="1">
      <alignment horizontal="center" vertical="center"/>
    </xf>
    <xf numFmtId="167" fontId="22" fillId="0" borderId="13" xfId="0" applyNumberFormat="1" applyFont="1" applyBorder="1" applyAlignment="1">
      <alignment horizontal="center" vertical="center"/>
    </xf>
    <xf numFmtId="167" fontId="10" fillId="0" borderId="22" xfId="0" applyNumberFormat="1" applyFont="1" applyBorder="1" applyAlignment="1">
      <alignment horizontal="center" vertical="center"/>
    </xf>
    <xf numFmtId="167" fontId="22" fillId="0" borderId="16" xfId="0" applyNumberFormat="1" applyFont="1" applyBorder="1" applyAlignment="1">
      <alignment horizontal="center" vertical="center"/>
    </xf>
    <xf numFmtId="167" fontId="10" fillId="0" borderId="13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7" fontId="10" fillId="0" borderId="16" xfId="0" applyNumberFormat="1" applyFont="1" applyBorder="1" applyAlignment="1">
      <alignment horizontal="center" vertical="center"/>
    </xf>
    <xf numFmtId="167" fontId="32" fillId="0" borderId="21" xfId="0" applyNumberFormat="1" applyFont="1" applyBorder="1" applyAlignment="1">
      <alignment horizontal="center" vertical="center"/>
    </xf>
    <xf numFmtId="167" fontId="2" fillId="0" borderId="21" xfId="0" applyNumberFormat="1" applyFont="1" applyBorder="1" applyAlignment="1">
      <alignment horizontal="center" vertical="center"/>
    </xf>
    <xf numFmtId="167" fontId="2" fillId="0" borderId="26" xfId="0" applyNumberFormat="1" applyFont="1" applyBorder="1" applyAlignment="1">
      <alignment horizontal="center" vertical="center"/>
    </xf>
    <xf numFmtId="6" fontId="29" fillId="0" borderId="13" xfId="0" applyNumberFormat="1" applyFont="1" applyBorder="1" applyAlignment="1">
      <alignment horizontal="center" vertical="center"/>
    </xf>
    <xf numFmtId="6" fontId="29" fillId="0" borderId="0" xfId="0" applyNumberFormat="1" applyFont="1" applyAlignment="1">
      <alignment horizontal="center" vertical="center"/>
    </xf>
    <xf numFmtId="6" fontId="29" fillId="0" borderId="19" xfId="0" applyNumberFormat="1" applyFont="1" applyBorder="1" applyAlignment="1">
      <alignment horizontal="center" vertical="center"/>
    </xf>
    <xf numFmtId="6" fontId="29" fillId="0" borderId="0" xfId="0" applyNumberFormat="1" applyFont="1" applyAlignment="1">
      <alignment horizontal="center" vertical="center"/>
    </xf>
    <xf numFmtId="6" fontId="29" fillId="0" borderId="19" xfId="0" applyNumberFormat="1" applyFont="1" applyBorder="1" applyAlignment="1">
      <alignment horizontal="center" vertical="center"/>
    </xf>
    <xf numFmtId="6" fontId="29" fillId="0" borderId="16" xfId="0" applyNumberFormat="1" applyFont="1" applyBorder="1" applyAlignment="1">
      <alignment horizontal="center" vertical="center"/>
    </xf>
    <xf numFmtId="6" fontId="29" fillId="0" borderId="16" xfId="0" applyNumberFormat="1" applyFont="1" applyBorder="1" applyAlignment="1">
      <alignment horizontal="center" vertical="center"/>
    </xf>
    <xf numFmtId="6" fontId="29" fillId="0" borderId="17" xfId="0" applyNumberFormat="1" applyFont="1" applyBorder="1" applyAlignment="1">
      <alignment horizontal="center" vertical="center"/>
    </xf>
    <xf numFmtId="0" fontId="26" fillId="3" borderId="12" xfId="0" applyFont="1" applyFill="1" applyBorder="1" applyAlignment="1">
      <alignment horizontal="left" vertical="center"/>
    </xf>
    <xf numFmtId="0" fontId="26" fillId="3" borderId="13" xfId="0" applyFont="1" applyFill="1" applyBorder="1" applyAlignment="1">
      <alignment horizontal="left" vertical="center"/>
    </xf>
    <xf numFmtId="0" fontId="26" fillId="3" borderId="15" xfId="0" applyFont="1" applyFill="1" applyBorder="1" applyAlignment="1">
      <alignment horizontal="left" vertical="center"/>
    </xf>
    <xf numFmtId="0" fontId="26" fillId="3" borderId="16" xfId="0" applyFont="1" applyFill="1" applyBorder="1" applyAlignment="1">
      <alignment horizontal="left" vertical="center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</cellXfs>
  <cellStyles count="4">
    <cellStyle name="Normálna 2" xfId="1" xr:uid="{00000000-0005-0000-0000-000000000000}"/>
    <cellStyle name="Normálna 3" xfId="2" xr:uid="{00000000-0005-0000-0000-000001000000}"/>
    <cellStyle name="Normálna 4" xfId="3" xr:uid="{00000000-0005-0000-0000-000002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66541</xdr:colOff>
      <xdr:row>6</xdr:row>
      <xdr:rowOff>200025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371466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9"/>
  <sheetViews>
    <sheetView tabSelected="1" zoomScaleNormal="100" zoomScaleSheetLayoutView="100" workbookViewId="0">
      <pane ySplit="5" topLeftCell="A6" activePane="bottomLeft" state="frozen"/>
      <selection pane="bottomLeft" activeCell="D16" sqref="D16"/>
    </sheetView>
  </sheetViews>
  <sheetFormatPr defaultRowHeight="12.75" x14ac:dyDescent="0.2"/>
  <cols>
    <col min="1" max="1" width="58.85546875" style="11" customWidth="1"/>
    <col min="2" max="2" width="12.7109375" style="6" customWidth="1"/>
    <col min="3" max="4" width="15.7109375" style="111" customWidth="1"/>
    <col min="5" max="5" width="18.7109375" style="3" customWidth="1"/>
    <col min="6" max="6" width="16" bestFit="1" customWidth="1"/>
    <col min="7" max="7" width="9.7109375" customWidth="1"/>
    <col min="8" max="8" width="38.42578125" bestFit="1" customWidth="1"/>
    <col min="10" max="10" width="12" customWidth="1"/>
    <col min="11" max="11" width="12.28515625" customWidth="1"/>
  </cols>
  <sheetData>
    <row r="1" spans="1:15" s="2" customFormat="1" ht="12" x14ac:dyDescent="0.2">
      <c r="A1" s="10"/>
      <c r="B1" s="5"/>
      <c r="C1" s="109"/>
      <c r="D1" s="109"/>
      <c r="E1" s="3"/>
    </row>
    <row r="2" spans="1:15" s="2" customFormat="1" ht="17.100000000000001" customHeight="1" x14ac:dyDescent="0.25">
      <c r="A2" s="10"/>
      <c r="B2" s="5"/>
      <c r="C2" s="109"/>
      <c r="D2" s="109"/>
      <c r="F2" s="13"/>
    </row>
    <row r="3" spans="1:15" s="1" customFormat="1" ht="17.100000000000001" customHeight="1" x14ac:dyDescent="0.25">
      <c r="B3" s="7"/>
      <c r="C3" s="110"/>
      <c r="D3" s="110"/>
      <c r="E3" s="4"/>
    </row>
    <row r="5" spans="1:15" ht="13.5" thickBot="1" x14ac:dyDescent="0.25"/>
    <row r="6" spans="1:15" s="1" customFormat="1" ht="17.100000000000001" customHeight="1" x14ac:dyDescent="0.2">
      <c r="A6" s="25"/>
      <c r="B6" s="4"/>
      <c r="C6" s="112"/>
      <c r="D6" s="151" t="s">
        <v>291</v>
      </c>
      <c r="E6" s="152"/>
      <c r="F6" s="153"/>
    </row>
    <row r="7" spans="1:15" ht="17.100000000000001" customHeight="1" thickBot="1" x14ac:dyDescent="0.25">
      <c r="A7" s="25"/>
      <c r="B7" s="26"/>
      <c r="C7" s="113"/>
      <c r="D7" s="154"/>
      <c r="E7" s="155"/>
      <c r="F7" s="156"/>
    </row>
    <row r="8" spans="1:15" ht="17.100000000000001" customHeight="1" x14ac:dyDescent="0.2">
      <c r="A8" s="161" t="s">
        <v>289</v>
      </c>
      <c r="B8" s="149" t="s">
        <v>324</v>
      </c>
      <c r="C8" s="145" t="s">
        <v>290</v>
      </c>
      <c r="D8" s="145" t="s">
        <v>300</v>
      </c>
      <c r="E8" s="147" t="s">
        <v>294</v>
      </c>
      <c r="F8" s="149" t="s">
        <v>298</v>
      </c>
      <c r="H8" s="147" t="s">
        <v>299</v>
      </c>
    </row>
    <row r="9" spans="1:15" ht="17.100000000000001" customHeight="1" thickBot="1" x14ac:dyDescent="0.25">
      <c r="A9" s="162"/>
      <c r="B9" s="150"/>
      <c r="C9" s="146"/>
      <c r="D9" s="146"/>
      <c r="E9" s="148"/>
      <c r="F9" s="150"/>
      <c r="H9" s="148"/>
    </row>
    <row r="10" spans="1:15" ht="17.100000000000001" customHeight="1" x14ac:dyDescent="0.2">
      <c r="A10" s="15" t="s">
        <v>203</v>
      </c>
      <c r="B10" s="36">
        <v>4</v>
      </c>
      <c r="C10" s="114"/>
      <c r="D10" s="115"/>
      <c r="E10" s="19"/>
      <c r="F10" s="52">
        <v>46022</v>
      </c>
      <c r="G10" s="41"/>
      <c r="H10" s="51" t="s">
        <v>22</v>
      </c>
    </row>
    <row r="11" spans="1:15" ht="17.100000000000001" customHeight="1" x14ac:dyDescent="0.2">
      <c r="A11" s="27" t="s">
        <v>111</v>
      </c>
      <c r="B11" s="49"/>
      <c r="C11" s="116">
        <v>4054.5</v>
      </c>
      <c r="D11" s="113">
        <f>C11*1.21</f>
        <v>4905.9449999999997</v>
      </c>
      <c r="E11" s="134" t="s">
        <v>16</v>
      </c>
      <c r="F11" s="17"/>
      <c r="G11" s="41"/>
      <c r="H11" s="94" t="s">
        <v>218</v>
      </c>
      <c r="L11" s="51"/>
      <c r="M11" s="51"/>
      <c r="N11" s="51"/>
      <c r="O11" s="51"/>
    </row>
    <row r="12" spans="1:15" ht="17.100000000000001" customHeight="1" x14ac:dyDescent="0.2">
      <c r="A12" s="27" t="s">
        <v>112</v>
      </c>
      <c r="B12" s="49"/>
      <c r="C12" s="116">
        <v>4054.5</v>
      </c>
      <c r="D12" s="113">
        <f>C12*1.21</f>
        <v>4905.9449999999997</v>
      </c>
      <c r="E12" s="134"/>
      <c r="F12" s="17"/>
      <c r="G12" s="41"/>
      <c r="H12" s="51" t="s">
        <v>219</v>
      </c>
      <c r="L12" s="51"/>
      <c r="M12" s="51"/>
      <c r="N12" s="51"/>
      <c r="O12" s="51"/>
    </row>
    <row r="13" spans="1:15" ht="17.100000000000001" customHeight="1" x14ac:dyDescent="0.2">
      <c r="A13" s="27" t="s">
        <v>119</v>
      </c>
      <c r="B13" s="49"/>
      <c r="C13" s="157">
        <v>4156.5</v>
      </c>
      <c r="D13" s="157">
        <f>C13*1.21</f>
        <v>5029.3649999999998</v>
      </c>
      <c r="E13" s="134"/>
      <c r="F13" s="17"/>
      <c r="G13" s="41"/>
      <c r="H13" s="94" t="s">
        <v>210</v>
      </c>
      <c r="L13" s="51"/>
      <c r="M13" s="51"/>
      <c r="N13" s="51"/>
      <c r="O13" s="51"/>
    </row>
    <row r="14" spans="1:15" ht="17.100000000000001" customHeight="1" x14ac:dyDescent="0.2">
      <c r="A14" s="27" t="s">
        <v>113</v>
      </c>
      <c r="B14" s="49"/>
      <c r="C14" s="157"/>
      <c r="D14" s="157"/>
      <c r="E14" s="134"/>
      <c r="F14" s="17"/>
      <c r="G14" s="41"/>
      <c r="H14" s="51" t="s">
        <v>1</v>
      </c>
      <c r="L14" s="51"/>
      <c r="M14" s="51"/>
      <c r="N14" s="51"/>
      <c r="O14" s="51"/>
    </row>
    <row r="15" spans="1:15" ht="17.100000000000001" customHeight="1" x14ac:dyDescent="0.2">
      <c r="A15" s="27" t="s">
        <v>114</v>
      </c>
      <c r="B15" s="49"/>
      <c r="C15" s="157"/>
      <c r="D15" s="157"/>
      <c r="E15" s="134"/>
      <c r="F15" s="17"/>
      <c r="G15" s="41"/>
      <c r="H15" s="51" t="s">
        <v>220</v>
      </c>
      <c r="L15" s="51"/>
      <c r="M15" s="51"/>
      <c r="N15" s="51"/>
      <c r="O15" s="51"/>
    </row>
    <row r="16" spans="1:15" ht="17.100000000000001" customHeight="1" x14ac:dyDescent="0.2">
      <c r="A16" s="27" t="s">
        <v>115</v>
      </c>
      <c r="B16" s="49"/>
      <c r="C16" s="116">
        <v>4054.5</v>
      </c>
      <c r="D16" s="113">
        <f>C16*1.21</f>
        <v>4905.9449999999997</v>
      </c>
      <c r="E16" s="134"/>
      <c r="F16" s="17"/>
      <c r="G16" s="41"/>
      <c r="H16" s="51" t="s">
        <v>146</v>
      </c>
      <c r="L16" s="51"/>
      <c r="M16" s="51"/>
      <c r="N16" s="51"/>
      <c r="O16" s="51"/>
    </row>
    <row r="17" spans="1:15" ht="17.100000000000001" customHeight="1" x14ac:dyDescent="0.2">
      <c r="A17" s="27" t="s">
        <v>116</v>
      </c>
      <c r="B17" s="49"/>
      <c r="C17" s="116">
        <v>4054.5</v>
      </c>
      <c r="D17" s="113">
        <f t="shared" ref="D17:D19" si="0">C17*1.21</f>
        <v>4905.9449999999997</v>
      </c>
      <c r="E17" s="134"/>
      <c r="F17" s="17"/>
      <c r="G17" s="41"/>
      <c r="H17" s="94" t="s">
        <v>227</v>
      </c>
      <c r="L17" s="51"/>
      <c r="M17" s="51"/>
      <c r="N17" s="51"/>
      <c r="O17" s="51"/>
    </row>
    <row r="18" spans="1:15" ht="17.100000000000001" customHeight="1" x14ac:dyDescent="0.2">
      <c r="A18" s="27" t="s">
        <v>117</v>
      </c>
      <c r="B18" s="49"/>
      <c r="C18" s="116">
        <v>4054.5</v>
      </c>
      <c r="D18" s="113">
        <f t="shared" si="0"/>
        <v>4905.9449999999997</v>
      </c>
      <c r="E18" s="134"/>
      <c r="F18" s="17"/>
      <c r="G18" s="41"/>
      <c r="H18" s="51" t="s">
        <v>147</v>
      </c>
      <c r="L18" s="51"/>
      <c r="M18" s="51"/>
      <c r="N18" s="51"/>
      <c r="O18" s="51"/>
    </row>
    <row r="19" spans="1:15" ht="17.100000000000001" customHeight="1" thickBot="1" x14ac:dyDescent="0.25">
      <c r="A19" s="28" t="s">
        <v>118</v>
      </c>
      <c r="B19" s="61"/>
      <c r="C19" s="116">
        <v>4054.5</v>
      </c>
      <c r="D19" s="113">
        <f t="shared" si="0"/>
        <v>4905.9449999999997</v>
      </c>
      <c r="E19" s="135"/>
      <c r="F19" s="20"/>
      <c r="G19" s="41"/>
      <c r="H19" s="51" t="s">
        <v>148</v>
      </c>
      <c r="L19" s="51"/>
      <c r="M19" s="51"/>
      <c r="N19" s="51"/>
      <c r="O19" s="51"/>
    </row>
    <row r="20" spans="1:15" ht="17.100000000000001" customHeight="1" x14ac:dyDescent="0.2">
      <c r="A20" s="15" t="s">
        <v>204</v>
      </c>
      <c r="B20" s="36">
        <v>4</v>
      </c>
      <c r="C20" s="114"/>
      <c r="D20" s="115"/>
      <c r="E20" s="19"/>
      <c r="F20" s="52">
        <v>46387</v>
      </c>
      <c r="G20" s="41"/>
      <c r="H20" s="51" t="s">
        <v>15</v>
      </c>
      <c r="L20" s="51"/>
      <c r="M20" s="51"/>
      <c r="N20" s="51"/>
      <c r="O20" s="51"/>
    </row>
    <row r="21" spans="1:15" ht="17.100000000000001" customHeight="1" x14ac:dyDescent="0.2">
      <c r="A21" s="27" t="s">
        <v>133</v>
      </c>
      <c r="B21" s="30"/>
      <c r="C21" s="157">
        <v>3723</v>
      </c>
      <c r="D21" s="157">
        <f>C21*1.21</f>
        <v>4504.83</v>
      </c>
      <c r="E21" s="134" t="s">
        <v>16</v>
      </c>
      <c r="F21" s="63"/>
      <c r="G21" s="41"/>
      <c r="H21" s="51" t="s">
        <v>221</v>
      </c>
      <c r="L21" s="51"/>
      <c r="M21" s="51"/>
      <c r="N21" s="51"/>
      <c r="O21" s="51"/>
    </row>
    <row r="22" spans="1:15" ht="17.100000000000001" customHeight="1" x14ac:dyDescent="0.2">
      <c r="A22" s="27" t="s">
        <v>134</v>
      </c>
      <c r="B22" s="30"/>
      <c r="C22" s="157"/>
      <c r="D22" s="157"/>
      <c r="E22" s="134"/>
      <c r="F22" s="63"/>
      <c r="G22" s="41"/>
      <c r="H22" s="51" t="s">
        <v>222</v>
      </c>
      <c r="L22" s="51"/>
      <c r="M22" s="51"/>
      <c r="N22" s="51"/>
      <c r="O22" s="51"/>
    </row>
    <row r="23" spans="1:15" ht="17.100000000000001" customHeight="1" x14ac:dyDescent="0.2">
      <c r="A23" s="27" t="s">
        <v>135</v>
      </c>
      <c r="B23" s="30"/>
      <c r="C23" s="157"/>
      <c r="D23" s="157"/>
      <c r="E23" s="134"/>
      <c r="F23" s="63"/>
      <c r="G23" s="41"/>
      <c r="H23" s="51" t="s">
        <v>153</v>
      </c>
      <c r="L23" s="51"/>
      <c r="M23" s="51"/>
      <c r="N23" s="51"/>
      <c r="O23" s="51"/>
    </row>
    <row r="24" spans="1:15" ht="17.100000000000001" customHeight="1" x14ac:dyDescent="0.2">
      <c r="A24" s="27" t="s">
        <v>136</v>
      </c>
      <c r="B24" s="30"/>
      <c r="C24" s="157"/>
      <c r="D24" s="157"/>
      <c r="E24" s="134"/>
      <c r="F24" s="63"/>
      <c r="G24" s="41"/>
      <c r="H24" s="51" t="s">
        <v>154</v>
      </c>
      <c r="K24" s="51"/>
      <c r="L24" s="51"/>
      <c r="M24" s="51"/>
      <c r="N24" s="51"/>
      <c r="O24" s="51"/>
    </row>
    <row r="25" spans="1:15" ht="17.100000000000001" customHeight="1" x14ac:dyDescent="0.2">
      <c r="A25" s="27" t="s">
        <v>137</v>
      </c>
      <c r="B25" s="30"/>
      <c r="C25" s="157"/>
      <c r="D25" s="157"/>
      <c r="E25" s="134"/>
      <c r="F25" s="63"/>
      <c r="G25" s="41"/>
      <c r="H25" s="51" t="s">
        <v>155</v>
      </c>
      <c r="K25" s="51"/>
      <c r="L25" s="51"/>
    </row>
    <row r="26" spans="1:15" ht="17.100000000000001" customHeight="1" x14ac:dyDescent="0.2">
      <c r="A26" s="27" t="s">
        <v>138</v>
      </c>
      <c r="B26" s="30"/>
      <c r="C26" s="157"/>
      <c r="D26" s="157"/>
      <c r="E26" s="134"/>
      <c r="F26" s="63"/>
      <c r="G26" s="41"/>
      <c r="H26" s="94" t="s">
        <v>211</v>
      </c>
    </row>
    <row r="27" spans="1:15" ht="17.100000000000001" customHeight="1" x14ac:dyDescent="0.2">
      <c r="A27" s="27" t="s">
        <v>139</v>
      </c>
      <c r="B27" s="30"/>
      <c r="C27" s="157"/>
      <c r="D27" s="157"/>
      <c r="E27" s="134"/>
      <c r="F27" s="63"/>
      <c r="G27" s="41"/>
      <c r="H27" s="51" t="s">
        <v>17</v>
      </c>
    </row>
    <row r="28" spans="1:15" ht="17.100000000000001" customHeight="1" x14ac:dyDescent="0.2">
      <c r="A28" s="27" t="s">
        <v>140</v>
      </c>
      <c r="B28" s="30"/>
      <c r="C28" s="157"/>
      <c r="D28" s="157"/>
      <c r="E28" s="134"/>
      <c r="F28" s="63"/>
      <c r="G28" s="41"/>
      <c r="H28" s="51" t="s">
        <v>12</v>
      </c>
    </row>
    <row r="29" spans="1:15" ht="17.100000000000001" customHeight="1" x14ac:dyDescent="0.2">
      <c r="A29" s="27" t="s">
        <v>141</v>
      </c>
      <c r="B29" s="30"/>
      <c r="C29" s="157"/>
      <c r="D29" s="157"/>
      <c r="E29" s="134"/>
      <c r="F29" s="63"/>
      <c r="G29" s="41"/>
      <c r="H29" s="51" t="s">
        <v>2</v>
      </c>
    </row>
    <row r="30" spans="1:15" ht="17.100000000000001" customHeight="1" x14ac:dyDescent="0.2">
      <c r="A30" s="27" t="s">
        <v>142</v>
      </c>
      <c r="B30" s="30"/>
      <c r="C30" s="157"/>
      <c r="D30" s="157"/>
      <c r="E30" s="134"/>
      <c r="F30" s="63"/>
      <c r="G30" s="41"/>
      <c r="H30" s="94" t="s">
        <v>225</v>
      </c>
    </row>
    <row r="31" spans="1:15" ht="17.100000000000001" customHeight="1" x14ac:dyDescent="0.2">
      <c r="A31" s="27"/>
      <c r="B31" s="30"/>
      <c r="C31" s="116"/>
      <c r="D31" s="113"/>
      <c r="E31" s="8"/>
      <c r="F31" s="63"/>
      <c r="G31" s="41"/>
      <c r="H31" s="94" t="s">
        <v>226</v>
      </c>
    </row>
    <row r="32" spans="1:15" ht="17.100000000000001" customHeight="1" x14ac:dyDescent="0.2">
      <c r="A32" s="14" t="s">
        <v>6</v>
      </c>
      <c r="B32" s="30"/>
      <c r="C32" s="116"/>
      <c r="D32" s="113"/>
      <c r="E32" s="8"/>
      <c r="F32" s="63"/>
      <c r="G32" s="41"/>
      <c r="H32" s="51" t="s">
        <v>5</v>
      </c>
    </row>
    <row r="33" spans="1:12" ht="17.100000000000001" customHeight="1" x14ac:dyDescent="0.2">
      <c r="A33" s="163" t="s">
        <v>143</v>
      </c>
      <c r="B33" s="30"/>
      <c r="C33" s="116">
        <v>3111</v>
      </c>
      <c r="D33" s="113">
        <f>C33*1.21</f>
        <v>3764.31</v>
      </c>
      <c r="E33" s="8" t="s">
        <v>145</v>
      </c>
      <c r="F33" s="63"/>
      <c r="G33" s="41"/>
      <c r="H33" s="51" t="s">
        <v>25</v>
      </c>
    </row>
    <row r="34" spans="1:12" ht="17.100000000000001" customHeight="1" thickBot="1" x14ac:dyDescent="0.25">
      <c r="A34" s="164"/>
      <c r="B34" s="38"/>
      <c r="C34" s="117">
        <v>9333</v>
      </c>
      <c r="D34" s="113">
        <f>C34*1.21</f>
        <v>11292.93</v>
      </c>
      <c r="E34" s="9" t="s">
        <v>144</v>
      </c>
      <c r="F34" s="64"/>
      <c r="G34" s="41"/>
      <c r="H34" s="51" t="s">
        <v>13</v>
      </c>
    </row>
    <row r="35" spans="1:12" ht="17.100000000000001" customHeight="1" x14ac:dyDescent="0.2">
      <c r="A35" s="15" t="s">
        <v>103</v>
      </c>
      <c r="B35" s="36">
        <v>4</v>
      </c>
      <c r="C35" s="114"/>
      <c r="D35" s="115"/>
      <c r="E35" s="19"/>
      <c r="F35" s="52">
        <v>46022</v>
      </c>
      <c r="G35" s="41"/>
      <c r="H35" s="51" t="s">
        <v>7</v>
      </c>
    </row>
    <row r="36" spans="1:12" ht="17.100000000000001" customHeight="1" x14ac:dyDescent="0.2">
      <c r="A36" s="27" t="s">
        <v>86</v>
      </c>
      <c r="B36" s="49"/>
      <c r="C36" s="157">
        <v>3723</v>
      </c>
      <c r="D36" s="157">
        <f>C36*1.21</f>
        <v>4504.83</v>
      </c>
      <c r="E36" s="134" t="s">
        <v>16</v>
      </c>
      <c r="F36" s="17"/>
      <c r="G36" s="41"/>
      <c r="H36" s="51" t="s">
        <v>11</v>
      </c>
    </row>
    <row r="37" spans="1:12" ht="17.100000000000001" customHeight="1" x14ac:dyDescent="0.2">
      <c r="A37" s="27" t="s">
        <v>87</v>
      </c>
      <c r="B37" s="49"/>
      <c r="C37" s="157"/>
      <c r="D37" s="157"/>
      <c r="E37" s="134"/>
      <c r="F37" s="17"/>
      <c r="G37" s="41"/>
      <c r="H37" s="51" t="s">
        <v>3</v>
      </c>
    </row>
    <row r="38" spans="1:12" ht="17.100000000000001" customHeight="1" x14ac:dyDescent="0.2">
      <c r="A38" s="27" t="s">
        <v>90</v>
      </c>
      <c r="B38" s="49"/>
      <c r="C38" s="157"/>
      <c r="D38" s="157"/>
      <c r="E38" s="134"/>
      <c r="F38" s="17"/>
      <c r="G38" s="41"/>
      <c r="H38" s="51" t="s">
        <v>26</v>
      </c>
    </row>
    <row r="39" spans="1:12" ht="17.100000000000001" customHeight="1" x14ac:dyDescent="0.2">
      <c r="A39" s="27" t="s">
        <v>89</v>
      </c>
      <c r="B39" s="49"/>
      <c r="C39" s="157"/>
      <c r="D39" s="157"/>
      <c r="E39" s="134"/>
      <c r="F39" s="17"/>
      <c r="G39" s="41"/>
      <c r="H39" s="51" t="s">
        <v>223</v>
      </c>
    </row>
    <row r="40" spans="1:12" ht="17.100000000000001" customHeight="1" x14ac:dyDescent="0.2">
      <c r="A40" s="27" t="s">
        <v>91</v>
      </c>
      <c r="B40" s="49"/>
      <c r="C40" s="157"/>
      <c r="D40" s="157"/>
      <c r="E40" s="134"/>
      <c r="F40" s="17"/>
      <c r="G40" s="41"/>
      <c r="H40" s="51" t="s">
        <v>23</v>
      </c>
    </row>
    <row r="41" spans="1:12" ht="17.100000000000001" customHeight="1" thickBot="1" x14ac:dyDescent="0.25">
      <c r="A41" s="28" t="s">
        <v>88</v>
      </c>
      <c r="B41" s="61"/>
      <c r="C41" s="158"/>
      <c r="D41" s="158"/>
      <c r="E41" s="135"/>
      <c r="F41" s="20"/>
      <c r="G41" s="41"/>
      <c r="H41" s="51" t="s">
        <v>149</v>
      </c>
    </row>
    <row r="42" spans="1:12" ht="17.100000000000001" customHeight="1" x14ac:dyDescent="0.2">
      <c r="A42" s="15" t="s">
        <v>262</v>
      </c>
      <c r="B42" s="36">
        <v>4</v>
      </c>
      <c r="C42" s="118"/>
      <c r="D42" s="119"/>
      <c r="E42" s="97"/>
      <c r="F42" s="52">
        <v>47483</v>
      </c>
      <c r="G42" s="41"/>
      <c r="H42" s="94" t="s">
        <v>224</v>
      </c>
      <c r="I42" s="94"/>
      <c r="J42" s="94"/>
      <c r="K42" s="94"/>
      <c r="L42" s="94"/>
    </row>
    <row r="43" spans="1:12" ht="17.100000000000001" customHeight="1" x14ac:dyDescent="0.2">
      <c r="A43" s="27" t="s">
        <v>257</v>
      </c>
      <c r="B43" s="49"/>
      <c r="C43" s="118">
        <v>3723</v>
      </c>
      <c r="D43" s="119">
        <f>C43*1.21</f>
        <v>4504.83</v>
      </c>
      <c r="E43" s="97" t="s">
        <v>16</v>
      </c>
      <c r="F43" s="17"/>
      <c r="G43" s="41"/>
      <c r="H43" s="51" t="s">
        <v>8</v>
      </c>
      <c r="I43" s="100"/>
      <c r="J43" s="100"/>
      <c r="K43" s="100"/>
      <c r="L43" s="100"/>
    </row>
    <row r="44" spans="1:12" ht="17.100000000000001" customHeight="1" x14ac:dyDescent="0.2">
      <c r="A44" s="27" t="s">
        <v>258</v>
      </c>
      <c r="B44" s="49"/>
      <c r="C44" s="118">
        <v>1912.5</v>
      </c>
      <c r="D44" s="119">
        <f>C44*1.21</f>
        <v>2314.125</v>
      </c>
      <c r="E44" s="97" t="s">
        <v>27</v>
      </c>
      <c r="F44" s="17"/>
      <c r="G44" s="41"/>
      <c r="H44" s="51" t="s">
        <v>216</v>
      </c>
      <c r="I44" s="100"/>
      <c r="J44" s="100"/>
      <c r="K44" s="100"/>
      <c r="L44" s="100"/>
    </row>
    <row r="45" spans="1:12" ht="17.100000000000001" customHeight="1" x14ac:dyDescent="0.2">
      <c r="A45" s="14" t="s">
        <v>6</v>
      </c>
      <c r="B45" s="49"/>
      <c r="C45" s="118"/>
      <c r="D45" s="119"/>
      <c r="E45" s="97"/>
      <c r="F45" s="17"/>
      <c r="G45" s="41"/>
      <c r="H45" s="51" t="s">
        <v>217</v>
      </c>
      <c r="I45" s="100"/>
      <c r="J45" s="100"/>
      <c r="K45" s="100"/>
      <c r="L45" s="100"/>
    </row>
    <row r="46" spans="1:12" ht="17.100000000000001" customHeight="1" thickBot="1" x14ac:dyDescent="0.25">
      <c r="A46" s="27" t="s">
        <v>259</v>
      </c>
      <c r="B46" s="49"/>
      <c r="C46" s="118">
        <v>2983.5</v>
      </c>
      <c r="D46" s="119">
        <f>C46*1.21</f>
        <v>3610.0349999999999</v>
      </c>
      <c r="E46" s="8" t="s">
        <v>145</v>
      </c>
      <c r="F46" s="17"/>
      <c r="G46" s="41"/>
      <c r="H46" s="51" t="s">
        <v>9</v>
      </c>
      <c r="I46" s="100"/>
      <c r="J46" s="100"/>
      <c r="K46" s="100"/>
      <c r="L46" s="100"/>
    </row>
    <row r="47" spans="1:12" ht="17.100000000000001" customHeight="1" x14ac:dyDescent="0.2">
      <c r="A47" s="15" t="s">
        <v>205</v>
      </c>
      <c r="B47" s="36">
        <v>4</v>
      </c>
      <c r="C47" s="120"/>
      <c r="D47" s="121"/>
      <c r="E47" s="37"/>
      <c r="F47" s="52">
        <v>46387</v>
      </c>
      <c r="G47" s="41"/>
      <c r="H47" s="51" t="s">
        <v>150</v>
      </c>
      <c r="I47" s="100"/>
      <c r="J47" s="100"/>
      <c r="K47" s="100"/>
      <c r="L47" s="100"/>
    </row>
    <row r="48" spans="1:12" ht="17.100000000000001" customHeight="1" x14ac:dyDescent="0.2">
      <c r="A48" s="69" t="s">
        <v>132</v>
      </c>
      <c r="B48" s="8"/>
      <c r="C48" s="118">
        <v>3442.5</v>
      </c>
      <c r="D48" s="119">
        <f t="shared" ref="D48:D55" si="1">C48*1.21</f>
        <v>4165.4250000000002</v>
      </c>
      <c r="E48" s="134" t="s">
        <v>16</v>
      </c>
      <c r="F48" s="17"/>
      <c r="G48" s="41"/>
      <c r="H48" s="51" t="s">
        <v>24</v>
      </c>
      <c r="I48" s="100"/>
      <c r="J48" s="100"/>
      <c r="K48" s="100"/>
      <c r="L48" s="100"/>
    </row>
    <row r="49" spans="1:12" ht="17.100000000000001" customHeight="1" x14ac:dyDescent="0.2">
      <c r="A49" s="69" t="s">
        <v>126</v>
      </c>
      <c r="B49" s="8"/>
      <c r="C49" s="118">
        <v>3289.5</v>
      </c>
      <c r="D49" s="119">
        <f t="shared" si="1"/>
        <v>3980.2950000000001</v>
      </c>
      <c r="E49" s="134"/>
      <c r="F49" s="17"/>
      <c r="G49" s="41"/>
      <c r="H49" s="51" t="s">
        <v>215</v>
      </c>
      <c r="I49" s="100"/>
      <c r="J49" s="100"/>
      <c r="K49" s="100"/>
      <c r="L49" s="100"/>
    </row>
    <row r="50" spans="1:12" ht="17.100000000000001" customHeight="1" x14ac:dyDescent="0.2">
      <c r="A50" s="27">
        <v>73412</v>
      </c>
      <c r="B50" s="8"/>
      <c r="C50" s="118">
        <v>3366</v>
      </c>
      <c r="D50" s="119">
        <f t="shared" si="1"/>
        <v>4072.8599999999997</v>
      </c>
      <c r="E50" s="134"/>
      <c r="F50" s="17"/>
      <c r="G50" s="41"/>
      <c r="H50" s="51" t="s">
        <v>214</v>
      </c>
      <c r="I50" s="100"/>
      <c r="J50" s="100"/>
      <c r="K50" s="100"/>
      <c r="L50" s="100"/>
    </row>
    <row r="51" spans="1:12" ht="17.100000000000001" customHeight="1" x14ac:dyDescent="0.2">
      <c r="A51" s="69" t="s">
        <v>127</v>
      </c>
      <c r="B51" s="8"/>
      <c r="C51" s="118">
        <v>3289.5</v>
      </c>
      <c r="D51" s="119">
        <f t="shared" si="1"/>
        <v>3980.2950000000001</v>
      </c>
      <c r="E51" s="134"/>
      <c r="F51" s="17"/>
      <c r="G51" s="41"/>
      <c r="H51" s="51" t="s">
        <v>10</v>
      </c>
      <c r="I51" s="100"/>
      <c r="J51" s="100"/>
      <c r="K51" s="100"/>
      <c r="L51" s="100"/>
    </row>
    <row r="52" spans="1:12" ht="17.100000000000001" customHeight="1" x14ac:dyDescent="0.2">
      <c r="A52" s="69" t="s">
        <v>128</v>
      </c>
      <c r="B52" s="8"/>
      <c r="C52" s="118">
        <v>3391.5</v>
      </c>
      <c r="D52" s="119">
        <f t="shared" si="1"/>
        <v>4103.7150000000001</v>
      </c>
      <c r="E52" s="134"/>
      <c r="F52" s="17"/>
      <c r="G52" s="41"/>
      <c r="H52" s="51" t="s">
        <v>213</v>
      </c>
      <c r="I52" s="100"/>
      <c r="J52" s="100"/>
      <c r="K52" s="100"/>
      <c r="L52" s="100"/>
    </row>
    <row r="53" spans="1:12" ht="17.100000000000001" customHeight="1" x14ac:dyDescent="0.2">
      <c r="A53" s="69" t="s">
        <v>129</v>
      </c>
      <c r="B53" s="8"/>
      <c r="C53" s="118">
        <v>3391.5</v>
      </c>
      <c r="D53" s="119">
        <f t="shared" si="1"/>
        <v>4103.7150000000001</v>
      </c>
      <c r="E53" s="134"/>
      <c r="F53" s="17"/>
      <c r="G53" s="41"/>
      <c r="H53" s="94" t="s">
        <v>212</v>
      </c>
    </row>
    <row r="54" spans="1:12" ht="17.100000000000001" customHeight="1" x14ac:dyDescent="0.2">
      <c r="A54" s="69" t="s">
        <v>130</v>
      </c>
      <c r="B54" s="8"/>
      <c r="C54" s="118">
        <v>3289.5</v>
      </c>
      <c r="D54" s="119">
        <f t="shared" si="1"/>
        <v>3980.2950000000001</v>
      </c>
      <c r="E54" s="134"/>
      <c r="F54" s="17"/>
      <c r="G54" s="41"/>
      <c r="H54" s="51" t="s">
        <v>18</v>
      </c>
    </row>
    <row r="55" spans="1:12" ht="17.100000000000001" customHeight="1" thickBot="1" x14ac:dyDescent="0.25">
      <c r="A55" s="70" t="s">
        <v>131</v>
      </c>
      <c r="B55" s="9"/>
      <c r="C55" s="118">
        <v>3391.5</v>
      </c>
      <c r="D55" s="119">
        <f t="shared" si="1"/>
        <v>4103.7150000000001</v>
      </c>
      <c r="E55" s="135"/>
      <c r="F55" s="20"/>
      <c r="G55" s="41"/>
      <c r="H55" s="51" t="s">
        <v>152</v>
      </c>
    </row>
    <row r="56" spans="1:12" ht="17.100000000000001" customHeight="1" x14ac:dyDescent="0.2">
      <c r="A56" s="15" t="s">
        <v>206</v>
      </c>
      <c r="B56" s="19"/>
      <c r="C56" s="120"/>
      <c r="D56" s="121"/>
      <c r="E56" s="37"/>
      <c r="F56" s="56"/>
      <c r="G56" s="41"/>
      <c r="H56" s="51" t="s">
        <v>151</v>
      </c>
    </row>
    <row r="57" spans="1:12" ht="17.100000000000001" customHeight="1" thickBot="1" x14ac:dyDescent="0.25">
      <c r="A57" s="70" t="s">
        <v>318</v>
      </c>
      <c r="B57" s="9"/>
      <c r="C57" s="122">
        <v>4641</v>
      </c>
      <c r="D57" s="123">
        <f>C57*1.21</f>
        <v>5615.61</v>
      </c>
      <c r="E57" s="62" t="s">
        <v>156</v>
      </c>
      <c r="F57" s="20"/>
      <c r="G57" s="41"/>
      <c r="H57" s="51" t="s">
        <v>14</v>
      </c>
    </row>
    <row r="58" spans="1:12" ht="17.100000000000001" customHeight="1" x14ac:dyDescent="0.2">
      <c r="A58" s="15" t="s">
        <v>260</v>
      </c>
      <c r="B58" s="19"/>
      <c r="C58" s="120"/>
      <c r="D58" s="121"/>
      <c r="E58" s="37"/>
      <c r="F58" s="16">
        <v>46752</v>
      </c>
      <c r="G58" s="41"/>
      <c r="H58" s="51" t="s">
        <v>209</v>
      </c>
    </row>
    <row r="59" spans="1:12" ht="17.100000000000001" customHeight="1" x14ac:dyDescent="0.2">
      <c r="A59" s="69" t="s">
        <v>196</v>
      </c>
      <c r="B59" s="8"/>
      <c r="C59" s="118">
        <v>3723</v>
      </c>
      <c r="D59" s="119">
        <f t="shared" ref="D59:D64" si="2">C59*1.21</f>
        <v>4504.83</v>
      </c>
      <c r="E59" s="134" t="s">
        <v>16</v>
      </c>
      <c r="F59" s="17"/>
      <c r="G59" s="41"/>
    </row>
    <row r="60" spans="1:12" ht="17.100000000000001" customHeight="1" x14ac:dyDescent="0.2">
      <c r="A60" s="69" t="s">
        <v>197</v>
      </c>
      <c r="B60" s="8"/>
      <c r="C60" s="118">
        <v>3544.5</v>
      </c>
      <c r="D60" s="119">
        <f t="shared" si="2"/>
        <v>4288.8450000000003</v>
      </c>
      <c r="E60" s="134"/>
      <c r="F60" s="17"/>
      <c r="G60" s="41"/>
      <c r="H60" s="11" t="s">
        <v>202</v>
      </c>
    </row>
    <row r="61" spans="1:12" ht="17.100000000000001" customHeight="1" x14ac:dyDescent="0.2">
      <c r="A61" s="69" t="s">
        <v>198</v>
      </c>
      <c r="B61" s="8"/>
      <c r="C61" s="118">
        <v>3544.5</v>
      </c>
      <c r="D61" s="119">
        <f t="shared" si="2"/>
        <v>4288.8450000000003</v>
      </c>
      <c r="E61" s="134"/>
      <c r="F61" s="17"/>
      <c r="G61" s="43"/>
      <c r="H61" s="51"/>
    </row>
    <row r="62" spans="1:12" ht="17.100000000000001" customHeight="1" x14ac:dyDescent="0.2">
      <c r="A62" s="69" t="s">
        <v>199</v>
      </c>
      <c r="B62" s="8"/>
      <c r="C62" s="118">
        <v>3544.5</v>
      </c>
      <c r="D62" s="119">
        <f t="shared" si="2"/>
        <v>4288.8450000000003</v>
      </c>
      <c r="E62" s="134"/>
      <c r="F62" s="17"/>
      <c r="G62" s="43"/>
      <c r="H62" s="51"/>
    </row>
    <row r="63" spans="1:12" ht="17.100000000000001" customHeight="1" x14ac:dyDescent="0.2">
      <c r="A63" s="69" t="s">
        <v>200</v>
      </c>
      <c r="B63" s="8"/>
      <c r="C63" s="118">
        <v>3544.5</v>
      </c>
      <c r="D63" s="119">
        <f t="shared" si="2"/>
        <v>4288.8450000000003</v>
      </c>
      <c r="E63" s="134"/>
      <c r="F63" s="17"/>
      <c r="G63" s="43"/>
      <c r="H63" s="51"/>
    </row>
    <row r="64" spans="1:12" ht="17.100000000000001" customHeight="1" thickBot="1" x14ac:dyDescent="0.25">
      <c r="A64" s="70" t="s">
        <v>201</v>
      </c>
      <c r="B64" s="9"/>
      <c r="C64" s="118">
        <v>3723</v>
      </c>
      <c r="D64" s="119">
        <f t="shared" si="2"/>
        <v>4504.83</v>
      </c>
      <c r="E64" s="135"/>
      <c r="F64" s="20"/>
      <c r="G64" s="43"/>
    </row>
    <row r="65" spans="1:8" ht="17.100000000000001" customHeight="1" x14ac:dyDescent="0.2">
      <c r="A65" s="15" t="s">
        <v>261</v>
      </c>
      <c r="B65" s="44"/>
      <c r="C65" s="120"/>
      <c r="D65" s="121"/>
      <c r="E65" s="37"/>
      <c r="F65" s="55">
        <v>46387</v>
      </c>
      <c r="G65" s="43"/>
      <c r="H65" s="11"/>
    </row>
    <row r="66" spans="1:8" ht="17.100000000000001" customHeight="1" x14ac:dyDescent="0.2">
      <c r="A66" s="27" t="s">
        <v>157</v>
      </c>
      <c r="B66" s="45">
        <v>9</v>
      </c>
      <c r="C66" s="157">
        <v>1632</v>
      </c>
      <c r="D66" s="157">
        <f>C66*1.21</f>
        <v>1974.72</v>
      </c>
      <c r="E66" s="134" t="s">
        <v>27</v>
      </c>
      <c r="F66" s="72"/>
      <c r="G66" s="43"/>
    </row>
    <row r="67" spans="1:8" ht="17.100000000000001" customHeight="1" x14ac:dyDescent="0.2">
      <c r="A67" s="27" t="s">
        <v>158</v>
      </c>
      <c r="B67" s="45">
        <v>9</v>
      </c>
      <c r="C67" s="157"/>
      <c r="D67" s="157"/>
      <c r="E67" s="134"/>
      <c r="F67" s="72"/>
      <c r="G67" s="43"/>
    </row>
    <row r="68" spans="1:8" ht="17.100000000000001" customHeight="1" x14ac:dyDescent="0.2">
      <c r="A68" s="27" t="s">
        <v>160</v>
      </c>
      <c r="B68" s="45">
        <v>9</v>
      </c>
      <c r="C68" s="157"/>
      <c r="D68" s="157"/>
      <c r="E68" s="134"/>
      <c r="F68" s="72"/>
      <c r="G68" s="43"/>
    </row>
    <row r="69" spans="1:8" ht="17.100000000000001" customHeight="1" x14ac:dyDescent="0.2">
      <c r="A69" s="27" t="s">
        <v>161</v>
      </c>
      <c r="B69" s="45">
        <v>6</v>
      </c>
      <c r="C69" s="118">
        <v>1683</v>
      </c>
      <c r="D69" s="119">
        <f>C69*1.21</f>
        <v>2036.4299999999998</v>
      </c>
      <c r="E69" s="134"/>
      <c r="F69" s="72"/>
      <c r="G69" s="43"/>
    </row>
    <row r="70" spans="1:8" ht="17.100000000000001" customHeight="1" x14ac:dyDescent="0.2">
      <c r="A70" s="27">
        <v>73539</v>
      </c>
      <c r="B70" s="45">
        <v>9</v>
      </c>
      <c r="C70" s="118">
        <v>1632</v>
      </c>
      <c r="D70" s="119">
        <f>C70*1.21</f>
        <v>1974.72</v>
      </c>
      <c r="E70" s="134"/>
      <c r="F70" s="72"/>
      <c r="G70" s="43"/>
    </row>
    <row r="71" spans="1:8" ht="17.100000000000001" customHeight="1" thickBot="1" x14ac:dyDescent="0.25">
      <c r="A71" s="28" t="s">
        <v>159</v>
      </c>
      <c r="B71" s="50">
        <v>9</v>
      </c>
      <c r="C71" s="122">
        <v>1632</v>
      </c>
      <c r="D71" s="123">
        <f>C71*1.21</f>
        <v>1974.72</v>
      </c>
      <c r="E71" s="135"/>
      <c r="F71" s="73"/>
      <c r="G71" s="43"/>
    </row>
    <row r="72" spans="1:8" ht="17.100000000000001" customHeight="1" x14ac:dyDescent="0.2">
      <c r="A72" s="15" t="s">
        <v>29</v>
      </c>
      <c r="B72" s="44">
        <v>4</v>
      </c>
      <c r="C72" s="114"/>
      <c r="D72" s="115"/>
      <c r="E72" s="19"/>
      <c r="F72" s="52">
        <v>46022</v>
      </c>
      <c r="G72" s="43"/>
    </row>
    <row r="73" spans="1:8" ht="17.100000000000001" customHeight="1" x14ac:dyDescent="0.2">
      <c r="A73" s="27" t="s">
        <v>228</v>
      </c>
      <c r="B73" s="8"/>
      <c r="C73" s="116">
        <v>4054.5</v>
      </c>
      <c r="D73" s="119">
        <f>C73*1.21</f>
        <v>4905.9449999999997</v>
      </c>
      <c r="E73" s="134" t="s">
        <v>16</v>
      </c>
      <c r="F73" s="16"/>
      <c r="G73" s="43"/>
    </row>
    <row r="74" spans="1:8" ht="17.100000000000001" customHeight="1" x14ac:dyDescent="0.2">
      <c r="A74" s="27" t="s">
        <v>43</v>
      </c>
      <c r="B74" s="8"/>
      <c r="C74" s="116">
        <v>4054.5</v>
      </c>
      <c r="D74" s="119">
        <f>C74*1.21</f>
        <v>4905.9449999999997</v>
      </c>
      <c r="E74" s="134"/>
      <c r="F74" s="16"/>
      <c r="G74" s="43"/>
    </row>
    <row r="75" spans="1:8" ht="17.100000000000001" customHeight="1" x14ac:dyDescent="0.2">
      <c r="A75" s="27" t="s">
        <v>44</v>
      </c>
      <c r="B75" s="8"/>
      <c r="C75" s="116">
        <v>4207.5</v>
      </c>
      <c r="D75" s="119">
        <f>C75*1.21</f>
        <v>5091.0749999999998</v>
      </c>
      <c r="E75" s="134"/>
      <c r="F75" s="16"/>
      <c r="G75" s="43"/>
    </row>
    <row r="76" spans="1:8" ht="17.100000000000001" customHeight="1" thickBot="1" x14ac:dyDescent="0.25">
      <c r="A76" s="28" t="s">
        <v>45</v>
      </c>
      <c r="B76" s="9"/>
      <c r="C76" s="117">
        <v>4054.5</v>
      </c>
      <c r="D76" s="119">
        <f>C76*1.21</f>
        <v>4905.9449999999997</v>
      </c>
      <c r="E76" s="135"/>
      <c r="F76" s="18"/>
      <c r="G76" s="41"/>
    </row>
    <row r="77" spans="1:8" ht="17.100000000000001" customHeight="1" x14ac:dyDescent="0.2">
      <c r="A77" s="15" t="s">
        <v>30</v>
      </c>
      <c r="B77" s="44">
        <v>6</v>
      </c>
      <c r="C77" s="114"/>
      <c r="D77" s="115"/>
      <c r="E77" s="19"/>
      <c r="F77" s="52">
        <v>46022</v>
      </c>
      <c r="G77" s="41"/>
    </row>
    <row r="78" spans="1:8" ht="17.100000000000001" customHeight="1" thickBot="1" x14ac:dyDescent="0.25">
      <c r="A78" s="28" t="s">
        <v>42</v>
      </c>
      <c r="B78" s="50"/>
      <c r="C78" s="117">
        <v>2422.5</v>
      </c>
      <c r="D78" s="123">
        <f>C78*1.21</f>
        <v>2931.2249999999999</v>
      </c>
      <c r="E78" s="9" t="s">
        <v>19</v>
      </c>
      <c r="F78" s="18"/>
      <c r="G78" s="41"/>
    </row>
    <row r="79" spans="1:8" ht="17.100000000000001" customHeight="1" x14ac:dyDescent="0.2">
      <c r="A79" s="14" t="s">
        <v>208</v>
      </c>
      <c r="B79" s="45">
        <v>9</v>
      </c>
      <c r="C79" s="116"/>
      <c r="D79" s="113"/>
      <c r="E79" s="8"/>
      <c r="F79" s="16">
        <v>46022</v>
      </c>
      <c r="G79" s="41"/>
    </row>
    <row r="80" spans="1:8" ht="16.5" customHeight="1" x14ac:dyDescent="0.2">
      <c r="A80" s="27" t="s">
        <v>120</v>
      </c>
      <c r="B80" s="45"/>
      <c r="C80" s="157">
        <v>1504.5</v>
      </c>
      <c r="D80" s="157">
        <f>C80*1.21</f>
        <v>1820.4449999999999</v>
      </c>
      <c r="E80" s="134" t="s">
        <v>27</v>
      </c>
      <c r="F80" s="16"/>
      <c r="G80" s="41"/>
    </row>
    <row r="81" spans="1:7" ht="17.100000000000001" customHeight="1" x14ac:dyDescent="0.2">
      <c r="A81" s="27" t="s">
        <v>121</v>
      </c>
      <c r="B81" s="45"/>
      <c r="C81" s="157"/>
      <c r="D81" s="157"/>
      <c r="E81" s="134"/>
      <c r="F81" s="16"/>
      <c r="G81" s="41"/>
    </row>
    <row r="82" spans="1:7" ht="17.100000000000001" customHeight="1" x14ac:dyDescent="0.2">
      <c r="A82" s="27" t="s">
        <v>122</v>
      </c>
      <c r="B82" s="45"/>
      <c r="C82" s="157"/>
      <c r="D82" s="157"/>
      <c r="E82" s="134"/>
      <c r="F82" s="16"/>
      <c r="G82" s="41"/>
    </row>
    <row r="83" spans="1:7" ht="17.100000000000001" customHeight="1" x14ac:dyDescent="0.2">
      <c r="A83" s="27" t="s">
        <v>123</v>
      </c>
      <c r="B83" s="45"/>
      <c r="C83" s="157"/>
      <c r="D83" s="157"/>
      <c r="E83" s="134"/>
      <c r="F83" s="16"/>
      <c r="G83" s="41"/>
    </row>
    <row r="84" spans="1:7" ht="17.100000000000001" customHeight="1" thickBot="1" x14ac:dyDescent="0.25">
      <c r="A84" s="27" t="s">
        <v>124</v>
      </c>
      <c r="B84" s="45"/>
      <c r="C84" s="158"/>
      <c r="D84" s="158"/>
      <c r="E84" s="135"/>
      <c r="F84" s="16"/>
      <c r="G84" s="41"/>
    </row>
    <row r="85" spans="1:7" ht="17.100000000000001" customHeight="1" x14ac:dyDescent="0.2">
      <c r="A85" s="15" t="s">
        <v>110</v>
      </c>
      <c r="B85" s="44">
        <v>4</v>
      </c>
      <c r="C85" s="114"/>
      <c r="D85" s="115"/>
      <c r="E85" s="19"/>
      <c r="F85" s="52">
        <v>46022</v>
      </c>
      <c r="G85" s="41"/>
    </row>
    <row r="86" spans="1:7" ht="17.100000000000001" customHeight="1" x14ac:dyDescent="0.2">
      <c r="A86" s="27" t="s">
        <v>92</v>
      </c>
      <c r="B86" s="45"/>
      <c r="C86" s="157">
        <v>3289.5</v>
      </c>
      <c r="D86" s="157">
        <f>C86*1.21</f>
        <v>3980.2950000000001</v>
      </c>
      <c r="E86" s="134" t="s">
        <v>16</v>
      </c>
      <c r="F86" s="16"/>
      <c r="G86" s="41"/>
    </row>
    <row r="87" spans="1:7" ht="17.100000000000001" customHeight="1" x14ac:dyDescent="0.2">
      <c r="A87" s="27" t="s">
        <v>93</v>
      </c>
      <c r="B87" s="45"/>
      <c r="C87" s="157"/>
      <c r="D87" s="157"/>
      <c r="E87" s="134"/>
      <c r="F87" s="16"/>
      <c r="G87" s="41"/>
    </row>
    <row r="88" spans="1:7" ht="17.100000000000001" customHeight="1" x14ac:dyDescent="0.2">
      <c r="A88" s="27" t="s">
        <v>94</v>
      </c>
      <c r="B88" s="45"/>
      <c r="C88" s="157"/>
      <c r="D88" s="157"/>
      <c r="E88" s="134"/>
      <c r="F88" s="16"/>
      <c r="G88" s="41"/>
    </row>
    <row r="89" spans="1:7" ht="17.100000000000001" customHeight="1" x14ac:dyDescent="0.2">
      <c r="A89" s="27" t="s">
        <v>95</v>
      </c>
      <c r="B89" s="45"/>
      <c r="C89" s="157"/>
      <c r="D89" s="157"/>
      <c r="E89" s="134"/>
      <c r="F89" s="16"/>
      <c r="G89" s="41"/>
    </row>
    <row r="90" spans="1:7" ht="17.100000000000001" customHeight="1" x14ac:dyDescent="0.2">
      <c r="A90" s="27" t="s">
        <v>96</v>
      </c>
      <c r="B90" s="45"/>
      <c r="C90" s="157"/>
      <c r="D90" s="157"/>
      <c r="E90" s="134"/>
      <c r="F90" s="16"/>
      <c r="G90" s="41"/>
    </row>
    <row r="91" spans="1:7" ht="17.100000000000001" customHeight="1" thickBot="1" x14ac:dyDescent="0.25">
      <c r="A91" s="28" t="s">
        <v>97</v>
      </c>
      <c r="B91" s="50"/>
      <c r="C91" s="158"/>
      <c r="D91" s="158"/>
      <c r="E91" s="135"/>
      <c r="F91" s="18"/>
      <c r="G91" s="41"/>
    </row>
    <row r="92" spans="1:7" ht="17.100000000000001" customHeight="1" x14ac:dyDescent="0.2">
      <c r="A92" s="15" t="s">
        <v>0</v>
      </c>
      <c r="B92" s="19"/>
      <c r="C92" s="114"/>
      <c r="D92" s="115"/>
      <c r="E92" s="19"/>
      <c r="F92" s="52"/>
      <c r="G92" s="41"/>
    </row>
    <row r="93" spans="1:7" ht="17.100000000000001" customHeight="1" x14ac:dyDescent="0.2">
      <c r="A93" s="14" t="s">
        <v>6</v>
      </c>
      <c r="B93" s="8"/>
      <c r="C93" s="116"/>
      <c r="D93" s="113"/>
      <c r="E93" s="8"/>
      <c r="F93" s="16"/>
      <c r="G93" s="41"/>
    </row>
    <row r="94" spans="1:7" ht="17.100000000000001" customHeight="1" x14ac:dyDescent="0.2">
      <c r="A94" s="27" t="s">
        <v>51</v>
      </c>
      <c r="B94" s="45">
        <v>1</v>
      </c>
      <c r="C94" s="116">
        <v>15708</v>
      </c>
      <c r="D94" s="113">
        <f t="shared" ref="D94:D111" si="3">C94*1.21</f>
        <v>19006.68</v>
      </c>
      <c r="E94" s="134" t="s">
        <v>46</v>
      </c>
      <c r="F94" s="16"/>
      <c r="G94" s="41"/>
    </row>
    <row r="95" spans="1:7" ht="17.100000000000001" customHeight="1" x14ac:dyDescent="0.2">
      <c r="A95" s="27" t="s">
        <v>52</v>
      </c>
      <c r="B95" s="45">
        <v>1</v>
      </c>
      <c r="C95" s="116">
        <v>31263</v>
      </c>
      <c r="D95" s="113">
        <f t="shared" si="3"/>
        <v>37828.229999999996</v>
      </c>
      <c r="E95" s="134"/>
      <c r="F95" s="16"/>
      <c r="G95" s="41"/>
    </row>
    <row r="96" spans="1:7" ht="17.100000000000001" customHeight="1" x14ac:dyDescent="0.2">
      <c r="A96" s="27" t="s">
        <v>53</v>
      </c>
      <c r="B96" s="45">
        <v>1</v>
      </c>
      <c r="C96" s="116">
        <v>19558.5</v>
      </c>
      <c r="D96" s="113">
        <f t="shared" si="3"/>
        <v>23665.785</v>
      </c>
      <c r="E96" s="134"/>
      <c r="F96" s="16"/>
      <c r="G96" s="41"/>
    </row>
    <row r="97" spans="1:7" ht="17.100000000000001" customHeight="1" x14ac:dyDescent="0.2">
      <c r="A97" s="27" t="s">
        <v>54</v>
      </c>
      <c r="B97" s="45">
        <v>1</v>
      </c>
      <c r="C97" s="116">
        <v>13744.5</v>
      </c>
      <c r="D97" s="113">
        <f t="shared" si="3"/>
        <v>16630.845000000001</v>
      </c>
      <c r="E97" s="134"/>
      <c r="F97" s="16"/>
      <c r="G97" s="41"/>
    </row>
    <row r="98" spans="1:7" ht="17.100000000000001" customHeight="1" thickBot="1" x14ac:dyDescent="0.25">
      <c r="A98" s="27" t="s">
        <v>55</v>
      </c>
      <c r="B98" s="45">
        <v>1</v>
      </c>
      <c r="C98" s="116">
        <v>27387</v>
      </c>
      <c r="D98" s="113">
        <f t="shared" si="3"/>
        <v>33138.269999999997</v>
      </c>
      <c r="E98" s="135"/>
      <c r="F98" s="16"/>
      <c r="G98" s="41"/>
    </row>
    <row r="99" spans="1:7" ht="17.100000000000001" customHeight="1" x14ac:dyDescent="0.2">
      <c r="A99" s="27" t="s">
        <v>56</v>
      </c>
      <c r="B99" s="45">
        <v>1</v>
      </c>
      <c r="C99" s="116">
        <v>7854</v>
      </c>
      <c r="D99" s="113">
        <f t="shared" si="3"/>
        <v>9503.34</v>
      </c>
      <c r="E99" s="8" t="s">
        <v>47</v>
      </c>
      <c r="F99" s="16"/>
      <c r="G99" s="41"/>
    </row>
    <row r="100" spans="1:7" ht="17.100000000000001" customHeight="1" x14ac:dyDescent="0.2">
      <c r="A100" s="27" t="s">
        <v>57</v>
      </c>
      <c r="B100" s="45">
        <v>1</v>
      </c>
      <c r="C100" s="116">
        <v>11806.5</v>
      </c>
      <c r="D100" s="113">
        <f t="shared" si="3"/>
        <v>14285.865</v>
      </c>
      <c r="E100" s="8" t="s">
        <v>48</v>
      </c>
      <c r="F100" s="16"/>
      <c r="G100" s="41"/>
    </row>
    <row r="101" spans="1:7" ht="17.100000000000001" customHeight="1" x14ac:dyDescent="0.2">
      <c r="A101" s="27" t="s">
        <v>58</v>
      </c>
      <c r="B101" s="45">
        <v>1</v>
      </c>
      <c r="C101" s="116">
        <v>3978</v>
      </c>
      <c r="D101" s="113">
        <f t="shared" si="3"/>
        <v>4813.38</v>
      </c>
      <c r="E101" s="8" t="s">
        <v>49</v>
      </c>
      <c r="F101" s="16"/>
      <c r="G101" s="41"/>
    </row>
    <row r="102" spans="1:7" ht="17.100000000000001" customHeight="1" x14ac:dyDescent="0.2">
      <c r="A102" s="27">
        <v>14137</v>
      </c>
      <c r="B102" s="45">
        <v>1</v>
      </c>
      <c r="C102" s="116">
        <v>29350.5</v>
      </c>
      <c r="D102" s="113">
        <f t="shared" si="3"/>
        <v>35514.104999999996</v>
      </c>
      <c r="E102" s="8" t="s">
        <v>48</v>
      </c>
      <c r="F102" s="16"/>
      <c r="G102" s="41"/>
    </row>
    <row r="103" spans="1:7" ht="17.100000000000001" customHeight="1" x14ac:dyDescent="0.2">
      <c r="A103" s="27" t="s">
        <v>59</v>
      </c>
      <c r="B103" s="45">
        <v>1</v>
      </c>
      <c r="C103" s="116">
        <v>17620.5</v>
      </c>
      <c r="D103" s="113">
        <f t="shared" si="3"/>
        <v>21320.805</v>
      </c>
      <c r="E103" s="8" t="s">
        <v>48</v>
      </c>
      <c r="F103" s="16"/>
      <c r="G103" s="41"/>
    </row>
    <row r="104" spans="1:7" ht="17.100000000000001" customHeight="1" x14ac:dyDescent="0.2">
      <c r="A104" s="27">
        <v>14155</v>
      </c>
      <c r="B104" s="45">
        <v>1</v>
      </c>
      <c r="C104" s="116">
        <v>13744.5</v>
      </c>
      <c r="D104" s="113">
        <f t="shared" si="3"/>
        <v>16630.845000000001</v>
      </c>
      <c r="E104" s="8" t="s">
        <v>47</v>
      </c>
      <c r="F104" s="16"/>
      <c r="G104" s="41"/>
    </row>
    <row r="105" spans="1:7" ht="17.100000000000001" customHeight="1" x14ac:dyDescent="0.2">
      <c r="A105" s="27">
        <v>14156</v>
      </c>
      <c r="B105" s="45">
        <v>1</v>
      </c>
      <c r="C105" s="116">
        <v>7854</v>
      </c>
      <c r="D105" s="113">
        <f t="shared" si="3"/>
        <v>9503.34</v>
      </c>
      <c r="E105" s="8" t="s">
        <v>47</v>
      </c>
      <c r="F105" s="16"/>
      <c r="G105" s="41"/>
    </row>
    <row r="106" spans="1:7" ht="17.100000000000001" customHeight="1" x14ac:dyDescent="0.2">
      <c r="A106" s="27">
        <v>12074</v>
      </c>
      <c r="B106" s="45">
        <v>1</v>
      </c>
      <c r="C106" s="116">
        <v>11985</v>
      </c>
      <c r="D106" s="113">
        <f t="shared" si="3"/>
        <v>14501.85</v>
      </c>
      <c r="E106" s="8" t="s">
        <v>48</v>
      </c>
      <c r="F106" s="16"/>
      <c r="G106" s="41"/>
    </row>
    <row r="107" spans="1:7" ht="17.100000000000001" customHeight="1" x14ac:dyDescent="0.2">
      <c r="A107" s="27" t="s">
        <v>60</v>
      </c>
      <c r="B107" s="45">
        <v>1</v>
      </c>
      <c r="C107" s="116">
        <v>13489.5</v>
      </c>
      <c r="D107" s="113">
        <f t="shared" si="3"/>
        <v>16322.295</v>
      </c>
      <c r="E107" s="8" t="s">
        <v>49</v>
      </c>
      <c r="F107" s="16"/>
      <c r="G107" s="41"/>
    </row>
    <row r="108" spans="1:7" ht="17.100000000000001" customHeight="1" x14ac:dyDescent="0.2">
      <c r="A108" s="27">
        <v>13065</v>
      </c>
      <c r="B108" s="45">
        <v>1</v>
      </c>
      <c r="C108" s="116">
        <v>16447.5</v>
      </c>
      <c r="D108" s="113">
        <f t="shared" si="3"/>
        <v>19901.474999999999</v>
      </c>
      <c r="E108" s="8" t="s">
        <v>47</v>
      </c>
      <c r="F108" s="16"/>
      <c r="G108" s="41"/>
    </row>
    <row r="109" spans="1:7" ht="17.100000000000001" customHeight="1" x14ac:dyDescent="0.2">
      <c r="A109" s="27">
        <v>13061</v>
      </c>
      <c r="B109" s="45">
        <v>1</v>
      </c>
      <c r="C109" s="116">
        <v>19992</v>
      </c>
      <c r="D109" s="113">
        <f t="shared" si="3"/>
        <v>24190.32</v>
      </c>
      <c r="E109" s="8" t="s">
        <v>46</v>
      </c>
      <c r="F109" s="16"/>
      <c r="G109" s="41"/>
    </row>
    <row r="110" spans="1:7" ht="17.100000000000001" customHeight="1" x14ac:dyDescent="0.2">
      <c r="A110" s="27" t="s">
        <v>20</v>
      </c>
      <c r="B110" s="45">
        <v>1</v>
      </c>
      <c r="C110" s="116">
        <v>3340.5</v>
      </c>
      <c r="D110" s="113">
        <f t="shared" si="3"/>
        <v>4042.0049999999997</v>
      </c>
      <c r="E110" s="8" t="s">
        <v>50</v>
      </c>
      <c r="F110" s="16"/>
      <c r="G110" s="41"/>
    </row>
    <row r="111" spans="1:7" ht="17.100000000000001" customHeight="1" thickBot="1" x14ac:dyDescent="0.25">
      <c r="A111" s="28" t="s">
        <v>21</v>
      </c>
      <c r="B111" s="50">
        <v>1</v>
      </c>
      <c r="C111" s="116">
        <v>11806.5</v>
      </c>
      <c r="D111" s="113">
        <f t="shared" si="3"/>
        <v>14285.865</v>
      </c>
      <c r="E111" s="9" t="s">
        <v>50</v>
      </c>
      <c r="F111" s="18"/>
      <c r="G111" s="41"/>
    </row>
    <row r="112" spans="1:7" ht="17.100000000000001" customHeight="1" x14ac:dyDescent="0.2">
      <c r="A112" s="15" t="s">
        <v>4</v>
      </c>
      <c r="B112" s="19"/>
      <c r="C112" s="114"/>
      <c r="D112" s="115"/>
      <c r="E112" s="19"/>
      <c r="F112" s="55"/>
      <c r="G112" s="41"/>
    </row>
    <row r="113" spans="1:7" ht="17.100000000000001" customHeight="1" x14ac:dyDescent="0.2">
      <c r="A113" s="14" t="s">
        <v>6</v>
      </c>
      <c r="B113" s="8"/>
      <c r="C113" s="116"/>
      <c r="D113" s="113"/>
      <c r="E113" s="8"/>
      <c r="F113" s="16"/>
      <c r="G113" s="41"/>
    </row>
    <row r="114" spans="1:7" ht="17.100000000000001" customHeight="1" x14ac:dyDescent="0.2">
      <c r="A114" s="27" t="s">
        <v>61</v>
      </c>
      <c r="B114" s="8"/>
      <c r="C114" s="116">
        <v>7854</v>
      </c>
      <c r="D114" s="113">
        <f t="shared" ref="D114:D122" si="4">C114*1.21</f>
        <v>9503.34</v>
      </c>
      <c r="E114" s="8" t="s">
        <v>47</v>
      </c>
      <c r="F114" s="16"/>
      <c r="G114" s="41"/>
    </row>
    <row r="115" spans="1:7" ht="17.100000000000001" customHeight="1" x14ac:dyDescent="0.2">
      <c r="A115" s="27" t="s">
        <v>62</v>
      </c>
      <c r="B115" s="8"/>
      <c r="C115" s="116">
        <v>9817.5</v>
      </c>
      <c r="D115" s="113">
        <f t="shared" si="4"/>
        <v>11879.174999999999</v>
      </c>
      <c r="E115" s="8" t="s">
        <v>47</v>
      </c>
      <c r="F115" s="16"/>
      <c r="G115" s="41"/>
    </row>
    <row r="116" spans="1:7" ht="17.100000000000001" customHeight="1" x14ac:dyDescent="0.2">
      <c r="A116" s="27">
        <v>15207</v>
      </c>
      <c r="B116" s="8"/>
      <c r="C116" s="116">
        <v>7854</v>
      </c>
      <c r="D116" s="113">
        <f t="shared" si="4"/>
        <v>9503.34</v>
      </c>
      <c r="E116" s="8" t="s">
        <v>49</v>
      </c>
      <c r="F116" s="16"/>
      <c r="G116" s="41"/>
    </row>
    <row r="117" spans="1:7" ht="17.100000000000001" customHeight="1" x14ac:dyDescent="0.2">
      <c r="A117" s="27" t="s">
        <v>63</v>
      </c>
      <c r="B117" s="8"/>
      <c r="C117" s="116">
        <v>3978</v>
      </c>
      <c r="D117" s="113">
        <f t="shared" si="4"/>
        <v>4813.38</v>
      </c>
      <c r="E117" s="8" t="s">
        <v>49</v>
      </c>
      <c r="F117" s="16"/>
      <c r="G117" s="41"/>
    </row>
    <row r="118" spans="1:7" ht="17.100000000000001" customHeight="1" x14ac:dyDescent="0.2">
      <c r="A118" s="27" t="s">
        <v>64</v>
      </c>
      <c r="B118" s="8"/>
      <c r="C118" s="116">
        <v>3978</v>
      </c>
      <c r="D118" s="113">
        <f t="shared" si="4"/>
        <v>4813.38</v>
      </c>
      <c r="E118" s="8" t="s">
        <v>49</v>
      </c>
      <c r="F118" s="16"/>
      <c r="G118" s="41"/>
    </row>
    <row r="119" spans="1:7" ht="17.100000000000001" customHeight="1" x14ac:dyDescent="0.2">
      <c r="A119" s="27" t="s">
        <v>66</v>
      </c>
      <c r="B119" s="8"/>
      <c r="C119" s="116">
        <v>7854</v>
      </c>
      <c r="D119" s="113">
        <f t="shared" si="4"/>
        <v>9503.34</v>
      </c>
      <c r="E119" s="8" t="s">
        <v>47</v>
      </c>
      <c r="F119" s="16"/>
      <c r="G119" s="41"/>
    </row>
    <row r="120" spans="1:7" ht="17.100000000000001" customHeight="1" x14ac:dyDescent="0.2">
      <c r="A120" s="27" t="s">
        <v>65</v>
      </c>
      <c r="B120" s="8"/>
      <c r="C120" s="116">
        <v>9817.5</v>
      </c>
      <c r="D120" s="113">
        <f t="shared" si="4"/>
        <v>11879.174999999999</v>
      </c>
      <c r="E120" s="8" t="s">
        <v>47</v>
      </c>
      <c r="F120" s="16"/>
      <c r="G120" s="41"/>
    </row>
    <row r="121" spans="1:7" ht="17.100000000000001" customHeight="1" x14ac:dyDescent="0.2">
      <c r="A121" s="27">
        <v>15227</v>
      </c>
      <c r="B121" s="8"/>
      <c r="C121" s="116">
        <v>7854</v>
      </c>
      <c r="D121" s="113">
        <f t="shared" si="4"/>
        <v>9503.34</v>
      </c>
      <c r="E121" s="8" t="s">
        <v>48</v>
      </c>
      <c r="F121" s="16"/>
      <c r="G121" s="41"/>
    </row>
    <row r="122" spans="1:7" ht="17.100000000000001" customHeight="1" thickBot="1" x14ac:dyDescent="0.25">
      <c r="A122" s="27">
        <v>15229</v>
      </c>
      <c r="B122" s="53"/>
      <c r="C122" s="116">
        <v>14688</v>
      </c>
      <c r="D122" s="113">
        <f t="shared" si="4"/>
        <v>17772.48</v>
      </c>
      <c r="E122" s="8" t="s">
        <v>48</v>
      </c>
      <c r="F122" s="16"/>
      <c r="G122" s="41"/>
    </row>
    <row r="123" spans="1:7" ht="17.100000000000001" customHeight="1" x14ac:dyDescent="0.2">
      <c r="A123" s="15" t="s">
        <v>104</v>
      </c>
      <c r="B123" s="19">
        <v>4</v>
      </c>
      <c r="C123" s="114"/>
      <c r="D123" s="115"/>
      <c r="E123" s="19"/>
      <c r="F123" s="52">
        <v>46022</v>
      </c>
      <c r="G123" s="41"/>
    </row>
    <row r="124" spans="1:7" ht="17.100000000000001" customHeight="1" x14ac:dyDescent="0.2">
      <c r="A124" s="101" t="s">
        <v>269</v>
      </c>
      <c r="B124" s="102"/>
      <c r="C124" s="124"/>
      <c r="D124" s="125"/>
      <c r="E124" s="102" t="s">
        <v>16</v>
      </c>
      <c r="F124" s="16"/>
      <c r="G124" s="41"/>
    </row>
    <row r="125" spans="1:7" ht="17.100000000000001" customHeight="1" x14ac:dyDescent="0.2">
      <c r="A125" s="27" t="s">
        <v>39</v>
      </c>
      <c r="B125" s="8"/>
      <c r="C125" s="116">
        <v>4054.5</v>
      </c>
      <c r="D125" s="113">
        <f>C125*1.21</f>
        <v>4905.9449999999997</v>
      </c>
      <c r="E125" s="8" t="s">
        <v>16</v>
      </c>
      <c r="F125" s="16"/>
      <c r="G125" s="41"/>
    </row>
    <row r="126" spans="1:7" ht="17.100000000000001" customHeight="1" x14ac:dyDescent="0.2">
      <c r="A126" s="14" t="s">
        <v>28</v>
      </c>
      <c r="B126" s="8"/>
      <c r="C126" s="116"/>
      <c r="D126" s="113"/>
      <c r="E126" s="8"/>
      <c r="F126" s="16"/>
      <c r="G126" s="41"/>
    </row>
    <row r="127" spans="1:7" ht="17.100000000000001" customHeight="1" x14ac:dyDescent="0.2">
      <c r="A127" s="27">
        <v>19101</v>
      </c>
      <c r="B127" s="8"/>
      <c r="C127" s="116">
        <v>50898</v>
      </c>
      <c r="D127" s="113">
        <f t="shared" ref="D127:D135" si="5">C127*1.21</f>
        <v>61586.58</v>
      </c>
      <c r="E127" s="8" t="s">
        <v>68</v>
      </c>
      <c r="F127" s="16"/>
      <c r="G127" s="41"/>
    </row>
    <row r="128" spans="1:7" ht="17.100000000000001" customHeight="1" x14ac:dyDescent="0.2">
      <c r="A128" s="27">
        <v>19102</v>
      </c>
      <c r="B128" s="8"/>
      <c r="C128" s="116">
        <v>37026</v>
      </c>
      <c r="D128" s="113">
        <f t="shared" si="5"/>
        <v>44801.46</v>
      </c>
      <c r="E128" s="8" t="s">
        <v>68</v>
      </c>
      <c r="F128" s="16"/>
      <c r="G128" s="41"/>
    </row>
    <row r="129" spans="1:7" ht="17.100000000000001" customHeight="1" x14ac:dyDescent="0.2">
      <c r="A129" s="27" t="s">
        <v>34</v>
      </c>
      <c r="B129" s="8"/>
      <c r="C129" s="116">
        <v>38173.5</v>
      </c>
      <c r="D129" s="113">
        <f t="shared" si="5"/>
        <v>46189.934999999998</v>
      </c>
      <c r="E129" s="8" t="s">
        <v>41</v>
      </c>
      <c r="F129" s="16"/>
      <c r="G129" s="41"/>
    </row>
    <row r="130" spans="1:7" ht="17.100000000000001" customHeight="1" x14ac:dyDescent="0.2">
      <c r="A130" s="27" t="s">
        <v>32</v>
      </c>
      <c r="B130" s="8"/>
      <c r="C130" s="116">
        <v>27769.5</v>
      </c>
      <c r="D130" s="113">
        <f t="shared" si="5"/>
        <v>33601.095000000001</v>
      </c>
      <c r="E130" s="8" t="s">
        <v>41</v>
      </c>
      <c r="F130" s="16"/>
      <c r="G130" s="41"/>
    </row>
    <row r="131" spans="1:7" ht="17.100000000000001" customHeight="1" x14ac:dyDescent="0.2">
      <c r="A131" s="27" t="s">
        <v>35</v>
      </c>
      <c r="B131" s="8"/>
      <c r="C131" s="116">
        <v>31237.5</v>
      </c>
      <c r="D131" s="113">
        <f t="shared" si="5"/>
        <v>37797.375</v>
      </c>
      <c r="E131" s="8" t="s">
        <v>41</v>
      </c>
      <c r="F131" s="16"/>
      <c r="G131" s="41"/>
    </row>
    <row r="132" spans="1:7" ht="17.100000000000001" customHeight="1" x14ac:dyDescent="0.2">
      <c r="A132" s="27" t="s">
        <v>33</v>
      </c>
      <c r="B132" s="8"/>
      <c r="C132" s="116">
        <v>27769.5</v>
      </c>
      <c r="D132" s="113">
        <f t="shared" si="5"/>
        <v>33601.095000000001</v>
      </c>
      <c r="E132" s="8" t="s">
        <v>41</v>
      </c>
      <c r="F132" s="16"/>
      <c r="G132" s="41"/>
    </row>
    <row r="133" spans="1:7" ht="17.100000000000001" customHeight="1" x14ac:dyDescent="0.2">
      <c r="A133" s="27" t="s">
        <v>38</v>
      </c>
      <c r="B133" s="8"/>
      <c r="C133" s="116">
        <v>20833.5</v>
      </c>
      <c r="D133" s="113">
        <f t="shared" si="5"/>
        <v>25208.535</v>
      </c>
      <c r="E133" s="8" t="s">
        <v>40</v>
      </c>
      <c r="F133" s="16"/>
      <c r="G133" s="41"/>
    </row>
    <row r="134" spans="1:7" ht="17.100000000000001" customHeight="1" x14ac:dyDescent="0.2">
      <c r="A134" s="27" t="s">
        <v>37</v>
      </c>
      <c r="B134" s="8"/>
      <c r="C134" s="116">
        <v>18513</v>
      </c>
      <c r="D134" s="113">
        <f t="shared" si="5"/>
        <v>22400.73</v>
      </c>
      <c r="E134" s="8" t="s">
        <v>40</v>
      </c>
      <c r="F134" s="16"/>
      <c r="G134" s="41"/>
    </row>
    <row r="135" spans="1:7" ht="17.100000000000001" customHeight="1" thickBot="1" x14ac:dyDescent="0.25">
      <c r="A135" s="28" t="s">
        <v>36</v>
      </c>
      <c r="B135" s="9"/>
      <c r="C135" s="117">
        <v>25449</v>
      </c>
      <c r="D135" s="126">
        <f t="shared" si="5"/>
        <v>30793.29</v>
      </c>
      <c r="E135" s="9" t="s">
        <v>40</v>
      </c>
      <c r="F135" s="18"/>
      <c r="G135" s="41"/>
    </row>
    <row r="136" spans="1:7" ht="17.100000000000001" customHeight="1" x14ac:dyDescent="0.2">
      <c r="A136" s="15" t="s">
        <v>263</v>
      </c>
      <c r="B136" s="19">
        <v>4</v>
      </c>
      <c r="C136" s="114"/>
      <c r="D136" s="115"/>
      <c r="E136" s="19"/>
      <c r="F136" s="52">
        <v>46752</v>
      </c>
      <c r="G136" s="41"/>
    </row>
    <row r="137" spans="1:7" ht="17.100000000000001" customHeight="1" thickBot="1" x14ac:dyDescent="0.25">
      <c r="A137" s="27" t="s">
        <v>162</v>
      </c>
      <c r="B137" s="8"/>
      <c r="C137" s="116">
        <v>4462.5</v>
      </c>
      <c r="D137" s="113">
        <f>C137*1.21</f>
        <v>5399.625</v>
      </c>
      <c r="E137" s="8" t="s">
        <v>16</v>
      </c>
      <c r="F137" s="16"/>
      <c r="G137" s="41"/>
    </row>
    <row r="138" spans="1:7" ht="17.100000000000001" customHeight="1" x14ac:dyDescent="0.2">
      <c r="A138" s="15" t="s">
        <v>207</v>
      </c>
      <c r="B138" s="65">
        <v>6</v>
      </c>
      <c r="C138" s="114"/>
      <c r="D138" s="115"/>
      <c r="E138" s="19"/>
      <c r="F138" s="54">
        <v>46387</v>
      </c>
      <c r="G138" s="41"/>
    </row>
    <row r="139" spans="1:7" ht="17.100000000000001" customHeight="1" thickBot="1" x14ac:dyDescent="0.25">
      <c r="A139" s="28" t="s">
        <v>125</v>
      </c>
      <c r="B139" s="61"/>
      <c r="C139" s="117">
        <v>3723</v>
      </c>
      <c r="D139" s="113">
        <f>C139*1.21</f>
        <v>4504.83</v>
      </c>
      <c r="E139" s="9" t="s">
        <v>16</v>
      </c>
      <c r="F139" s="18"/>
      <c r="G139" s="41"/>
    </row>
    <row r="140" spans="1:7" ht="17.100000000000001" customHeight="1" x14ac:dyDescent="0.2">
      <c r="A140" s="35" t="s">
        <v>99</v>
      </c>
      <c r="B140" s="36">
        <v>4</v>
      </c>
      <c r="C140" s="120"/>
      <c r="D140" s="121"/>
      <c r="E140" s="37"/>
      <c r="F140" s="54">
        <v>46022</v>
      </c>
      <c r="G140" s="41"/>
    </row>
    <row r="141" spans="1:7" ht="17.100000000000001" customHeight="1" x14ac:dyDescent="0.2">
      <c r="A141" s="31" t="s">
        <v>74</v>
      </c>
      <c r="B141" s="30"/>
      <c r="C141" s="118">
        <v>3289.5</v>
      </c>
      <c r="D141" s="113">
        <f>C141*1.21</f>
        <v>3980.2950000000001</v>
      </c>
      <c r="E141" s="134" t="s">
        <v>16</v>
      </c>
      <c r="F141" s="29"/>
      <c r="G141" s="41"/>
    </row>
    <row r="142" spans="1:7" ht="17.100000000000001" customHeight="1" x14ac:dyDescent="0.2">
      <c r="A142" s="31" t="s">
        <v>75</v>
      </c>
      <c r="B142" s="30"/>
      <c r="C142" s="118">
        <v>3289.5</v>
      </c>
      <c r="D142" s="113">
        <f>C142*1.21</f>
        <v>3980.2950000000001</v>
      </c>
      <c r="E142" s="134"/>
      <c r="F142" s="29"/>
      <c r="G142" s="41"/>
    </row>
    <row r="143" spans="1:7" ht="17.100000000000001" customHeight="1" x14ac:dyDescent="0.2">
      <c r="A143" s="31" t="s">
        <v>76</v>
      </c>
      <c r="B143" s="30"/>
      <c r="C143" s="118">
        <v>3289.5</v>
      </c>
      <c r="D143" s="113">
        <f>C143*1.21</f>
        <v>3980.2950000000001</v>
      </c>
      <c r="E143" s="134"/>
      <c r="F143" s="29"/>
      <c r="G143" s="41"/>
    </row>
    <row r="144" spans="1:7" ht="17.100000000000001" customHeight="1" x14ac:dyDescent="0.2">
      <c r="A144" s="31" t="s">
        <v>77</v>
      </c>
      <c r="B144" s="30"/>
      <c r="C144" s="118">
        <v>3519</v>
      </c>
      <c r="D144" s="113">
        <f>C144*1.21</f>
        <v>4257.99</v>
      </c>
      <c r="E144" s="134"/>
      <c r="F144" s="29"/>
      <c r="G144" s="41"/>
    </row>
    <row r="145" spans="1:7" ht="17.100000000000001" customHeight="1" thickBot="1" x14ac:dyDescent="0.25">
      <c r="A145" s="40" t="s">
        <v>78</v>
      </c>
      <c r="B145" s="38"/>
      <c r="C145" s="118">
        <v>3289.5</v>
      </c>
      <c r="D145" s="113">
        <f>C145*1.21</f>
        <v>3980.2950000000001</v>
      </c>
      <c r="E145" s="135"/>
      <c r="F145" s="39"/>
      <c r="G145" s="41"/>
    </row>
    <row r="146" spans="1:7" ht="17.100000000000001" customHeight="1" x14ac:dyDescent="0.2">
      <c r="A146" s="15" t="s">
        <v>31</v>
      </c>
      <c r="B146" s="44">
        <v>4</v>
      </c>
      <c r="C146" s="114"/>
      <c r="D146" s="127"/>
      <c r="E146" s="19"/>
      <c r="F146" s="52">
        <v>46022</v>
      </c>
      <c r="G146" s="41"/>
    </row>
    <row r="147" spans="1:7" ht="17.100000000000001" customHeight="1" x14ac:dyDescent="0.2">
      <c r="A147" s="27" t="s">
        <v>69</v>
      </c>
      <c r="B147" s="8"/>
      <c r="C147" s="116">
        <v>3748.5</v>
      </c>
      <c r="D147" s="128">
        <f>C147*1.21</f>
        <v>4535.6849999999995</v>
      </c>
      <c r="E147" s="134"/>
      <c r="F147" s="16"/>
      <c r="G147" s="41"/>
    </row>
    <row r="148" spans="1:7" ht="17.100000000000001" customHeight="1" x14ac:dyDescent="0.2">
      <c r="A148" s="27" t="s">
        <v>70</v>
      </c>
      <c r="B148" s="8"/>
      <c r="C148" s="116">
        <v>3748.5</v>
      </c>
      <c r="D148" s="128">
        <f>C148*1.21</f>
        <v>4535.6849999999995</v>
      </c>
      <c r="E148" s="134"/>
      <c r="F148" s="16"/>
      <c r="G148" s="41"/>
    </row>
    <row r="149" spans="1:7" ht="17.100000000000001" customHeight="1" x14ac:dyDescent="0.2">
      <c r="A149" s="27" t="s">
        <v>71</v>
      </c>
      <c r="B149" s="8"/>
      <c r="C149" s="116">
        <v>3672</v>
      </c>
      <c r="D149" s="128">
        <f>C149*1.21</f>
        <v>4443.12</v>
      </c>
      <c r="E149" s="134"/>
      <c r="F149" s="16"/>
      <c r="G149" s="41"/>
    </row>
    <row r="150" spans="1:7" ht="17.100000000000001" customHeight="1" x14ac:dyDescent="0.2">
      <c r="A150" s="27" t="s">
        <v>72</v>
      </c>
      <c r="B150" s="8"/>
      <c r="C150" s="116">
        <v>3748.5</v>
      </c>
      <c r="D150" s="128">
        <f>C150*1.21</f>
        <v>4535.6849999999995</v>
      </c>
      <c r="E150" s="134"/>
      <c r="F150" s="16"/>
      <c r="G150" s="41"/>
    </row>
    <row r="151" spans="1:7" ht="17.100000000000001" customHeight="1" thickBot="1" x14ac:dyDescent="0.25">
      <c r="A151" s="28" t="s">
        <v>73</v>
      </c>
      <c r="B151" s="9"/>
      <c r="C151" s="117">
        <v>3748.5</v>
      </c>
      <c r="D151" s="129">
        <f>C151*1.21</f>
        <v>4535.6849999999995</v>
      </c>
      <c r="E151" s="135"/>
      <c r="F151" s="18"/>
      <c r="G151" s="41"/>
    </row>
    <row r="152" spans="1:7" ht="17.100000000000001" customHeight="1" x14ac:dyDescent="0.2">
      <c r="A152" s="15" t="s">
        <v>229</v>
      </c>
      <c r="B152" s="44">
        <v>4</v>
      </c>
      <c r="C152" s="128"/>
      <c r="D152" s="113"/>
      <c r="E152" s="97"/>
      <c r="F152" s="52">
        <v>47118</v>
      </c>
      <c r="G152" s="41"/>
    </row>
    <row r="153" spans="1:7" ht="17.100000000000001" customHeight="1" x14ac:dyDescent="0.2">
      <c r="A153" s="27" t="s">
        <v>230</v>
      </c>
      <c r="B153" s="8"/>
      <c r="C153" s="128">
        <v>3927</v>
      </c>
      <c r="D153" s="128">
        <f>C153*1.21</f>
        <v>4751.67</v>
      </c>
      <c r="E153" s="134" t="s">
        <v>16</v>
      </c>
      <c r="F153" s="16"/>
      <c r="G153" s="41"/>
    </row>
    <row r="154" spans="1:7" ht="17.100000000000001" customHeight="1" x14ac:dyDescent="0.2">
      <c r="A154" s="27" t="s">
        <v>231</v>
      </c>
      <c r="B154" s="8"/>
      <c r="C154" s="128">
        <v>3927</v>
      </c>
      <c r="D154" s="128">
        <f>C154*1.21</f>
        <v>4751.67</v>
      </c>
      <c r="E154" s="134"/>
      <c r="F154" s="16"/>
      <c r="G154" s="41"/>
    </row>
    <row r="155" spans="1:7" ht="17.100000000000001" customHeight="1" x14ac:dyDescent="0.2">
      <c r="A155" s="27" t="s">
        <v>232</v>
      </c>
      <c r="B155" s="8"/>
      <c r="C155" s="128">
        <v>3646.5</v>
      </c>
      <c r="D155" s="128">
        <f>C155*1.21</f>
        <v>4412.2649999999994</v>
      </c>
      <c r="E155" s="134"/>
      <c r="F155" s="16"/>
      <c r="G155" s="41"/>
    </row>
    <row r="156" spans="1:7" ht="17.100000000000001" customHeight="1" x14ac:dyDescent="0.2">
      <c r="A156" s="27" t="s">
        <v>233</v>
      </c>
      <c r="B156" s="8"/>
      <c r="C156" s="157">
        <v>3927</v>
      </c>
      <c r="D156" s="159">
        <f>C156*1.21</f>
        <v>4751.67</v>
      </c>
      <c r="E156" s="134"/>
      <c r="F156" s="16"/>
      <c r="G156" s="41"/>
    </row>
    <row r="157" spans="1:7" ht="17.100000000000001" customHeight="1" x14ac:dyDescent="0.2">
      <c r="A157" s="27" t="s">
        <v>234</v>
      </c>
      <c r="B157" s="8"/>
      <c r="C157" s="157"/>
      <c r="D157" s="159"/>
      <c r="E157" s="134"/>
      <c r="F157" s="16"/>
      <c r="G157" s="41"/>
    </row>
    <row r="158" spans="1:7" ht="17.100000000000001" customHeight="1" x14ac:dyDescent="0.2">
      <c r="A158" s="27" t="s">
        <v>235</v>
      </c>
      <c r="B158" s="8"/>
      <c r="C158" s="157"/>
      <c r="D158" s="159"/>
      <c r="E158" s="134"/>
      <c r="F158" s="16"/>
      <c r="G158" s="41"/>
    </row>
    <row r="159" spans="1:7" ht="17.100000000000001" customHeight="1" x14ac:dyDescent="0.2">
      <c r="A159" s="27" t="s">
        <v>236</v>
      </c>
      <c r="B159" s="8"/>
      <c r="C159" s="157"/>
      <c r="D159" s="159"/>
      <c r="E159" s="134"/>
      <c r="F159" s="16"/>
      <c r="G159" s="41"/>
    </row>
    <row r="160" spans="1:7" ht="17.100000000000001" customHeight="1" x14ac:dyDescent="0.2">
      <c r="A160" s="27" t="s">
        <v>237</v>
      </c>
      <c r="B160" s="8"/>
      <c r="C160" s="157"/>
      <c r="D160" s="159"/>
      <c r="E160" s="134"/>
      <c r="F160" s="16"/>
      <c r="G160" s="41"/>
    </row>
    <row r="161" spans="1:7" ht="17.100000000000001" customHeight="1" x14ac:dyDescent="0.2">
      <c r="A161" s="27" t="s">
        <v>238</v>
      </c>
      <c r="B161" s="8"/>
      <c r="C161" s="157"/>
      <c r="D161" s="159"/>
      <c r="E161" s="134"/>
      <c r="F161" s="16"/>
      <c r="G161" s="41"/>
    </row>
    <row r="162" spans="1:7" ht="17.100000000000001" customHeight="1" x14ac:dyDescent="0.2">
      <c r="A162" s="27" t="s">
        <v>239</v>
      </c>
      <c r="B162" s="8"/>
      <c r="C162" s="157"/>
      <c r="D162" s="159"/>
      <c r="E162" s="134"/>
      <c r="F162" s="16"/>
      <c r="G162" s="41"/>
    </row>
    <row r="163" spans="1:7" ht="17.100000000000001" customHeight="1" thickBot="1" x14ac:dyDescent="0.25">
      <c r="A163" s="27" t="s">
        <v>240</v>
      </c>
      <c r="B163" s="8"/>
      <c r="C163" s="158"/>
      <c r="D163" s="160"/>
      <c r="E163" s="135"/>
      <c r="F163" s="16"/>
      <c r="G163" s="41"/>
    </row>
    <row r="164" spans="1:7" ht="17.100000000000001" customHeight="1" x14ac:dyDescent="0.2">
      <c r="A164" s="71" t="s">
        <v>98</v>
      </c>
      <c r="B164" s="44">
        <v>4</v>
      </c>
      <c r="C164" s="132"/>
      <c r="D164" s="132"/>
      <c r="E164" s="37"/>
      <c r="F164" s="55">
        <v>46022</v>
      </c>
      <c r="G164" s="41"/>
    </row>
    <row r="165" spans="1:7" ht="17.100000000000001" customHeight="1" x14ac:dyDescent="0.2">
      <c r="A165" s="34" t="s">
        <v>79</v>
      </c>
      <c r="B165" s="8"/>
      <c r="C165" s="157">
        <v>3289.5</v>
      </c>
      <c r="D165" s="157">
        <f>C165*1.21</f>
        <v>3980.2950000000001</v>
      </c>
      <c r="E165" s="134" t="s">
        <v>16</v>
      </c>
      <c r="F165" s="32"/>
      <c r="G165" s="41"/>
    </row>
    <row r="166" spans="1:7" ht="17.100000000000001" customHeight="1" x14ac:dyDescent="0.2">
      <c r="A166" s="34" t="s">
        <v>80</v>
      </c>
      <c r="B166" s="8"/>
      <c r="C166" s="157"/>
      <c r="D166" s="157"/>
      <c r="E166" s="134"/>
      <c r="F166" s="32"/>
      <c r="G166" s="41"/>
    </row>
    <row r="167" spans="1:7" ht="17.100000000000001" customHeight="1" x14ac:dyDescent="0.2">
      <c r="A167" s="34" t="s">
        <v>81</v>
      </c>
      <c r="B167" s="8"/>
      <c r="C167" s="157"/>
      <c r="D167" s="157"/>
      <c r="E167" s="134"/>
      <c r="F167" s="32"/>
      <c r="G167" s="41"/>
    </row>
    <row r="168" spans="1:7" ht="17.100000000000001" customHeight="1" x14ac:dyDescent="0.2">
      <c r="A168" s="34" t="s">
        <v>82</v>
      </c>
      <c r="B168" s="8"/>
      <c r="C168" s="157"/>
      <c r="D168" s="157"/>
      <c r="E168" s="134"/>
      <c r="F168" s="32"/>
      <c r="G168" s="41"/>
    </row>
    <row r="169" spans="1:7" ht="17.100000000000001" customHeight="1" x14ac:dyDescent="0.2">
      <c r="A169" s="34" t="s">
        <v>83</v>
      </c>
      <c r="B169" s="8"/>
      <c r="C169" s="157"/>
      <c r="D169" s="157"/>
      <c r="E169" s="134"/>
      <c r="F169" s="32"/>
      <c r="G169" s="41"/>
    </row>
    <row r="170" spans="1:7" ht="17.100000000000001" customHeight="1" x14ac:dyDescent="0.2">
      <c r="A170" s="34" t="s">
        <v>84</v>
      </c>
      <c r="B170" s="8"/>
      <c r="C170" s="157"/>
      <c r="D170" s="157"/>
      <c r="E170" s="134"/>
      <c r="F170" s="32"/>
      <c r="G170" s="41"/>
    </row>
    <row r="171" spans="1:7" ht="17.100000000000001" customHeight="1" x14ac:dyDescent="0.2">
      <c r="A171" s="34" t="s">
        <v>85</v>
      </c>
      <c r="B171" s="8"/>
      <c r="C171" s="157"/>
      <c r="D171" s="157"/>
      <c r="E171" s="134"/>
      <c r="F171" s="32"/>
      <c r="G171" s="41"/>
    </row>
    <row r="172" spans="1:7" ht="17.100000000000001" customHeight="1" thickBot="1" x14ac:dyDescent="0.25">
      <c r="A172" s="42">
        <v>72973</v>
      </c>
      <c r="B172" s="9"/>
      <c r="C172" s="158"/>
      <c r="D172" s="158"/>
      <c r="E172" s="135"/>
      <c r="F172" s="33"/>
      <c r="G172" s="41"/>
    </row>
    <row r="173" spans="1:7" ht="17.100000000000001" customHeight="1" x14ac:dyDescent="0.2">
      <c r="A173" s="46"/>
      <c r="B173" s="26"/>
      <c r="C173" s="119"/>
      <c r="D173" s="119"/>
      <c r="E173" s="47"/>
      <c r="F173" s="48"/>
      <c r="G173" s="41"/>
    </row>
    <row r="174" spans="1:7" ht="17.100000000000001" customHeight="1" x14ac:dyDescent="0.2">
      <c r="A174" s="12" t="s">
        <v>301</v>
      </c>
      <c r="B174" s="26"/>
      <c r="C174" s="119"/>
      <c r="D174" s="119"/>
      <c r="E174" s="47"/>
      <c r="F174" s="48"/>
      <c r="G174" s="41"/>
    </row>
    <row r="175" spans="1:7" ht="17.100000000000001" customHeight="1" thickBot="1" x14ac:dyDescent="0.25">
      <c r="A175" s="12" t="s">
        <v>304</v>
      </c>
      <c r="B175" s="23"/>
      <c r="C175" s="133"/>
      <c r="D175" s="133"/>
      <c r="E175" s="24"/>
      <c r="F175" s="21"/>
      <c r="G175" s="41"/>
    </row>
    <row r="176" spans="1:7" ht="17.100000000000001" customHeight="1" x14ac:dyDescent="0.2">
      <c r="A176" s="25"/>
      <c r="B176" s="4"/>
      <c r="C176" s="112"/>
      <c r="D176" s="151" t="s">
        <v>292</v>
      </c>
      <c r="E176" s="152"/>
      <c r="F176" s="153"/>
      <c r="G176" s="41"/>
    </row>
    <row r="177" spans="1:7" ht="17.100000000000001" customHeight="1" thickBot="1" x14ac:dyDescent="0.25">
      <c r="A177" s="25"/>
      <c r="B177" s="26"/>
      <c r="C177" s="113"/>
      <c r="D177" s="154"/>
      <c r="E177" s="155"/>
      <c r="F177" s="156"/>
      <c r="G177" s="41"/>
    </row>
    <row r="178" spans="1:7" ht="17.100000000000001" customHeight="1" x14ac:dyDescent="0.2">
      <c r="A178" s="161" t="s">
        <v>289</v>
      </c>
      <c r="B178" s="149"/>
      <c r="C178" s="145" t="s">
        <v>302</v>
      </c>
      <c r="D178" s="145" t="s">
        <v>300</v>
      </c>
      <c r="E178" s="147" t="s">
        <v>295</v>
      </c>
      <c r="F178" s="149" t="s">
        <v>298</v>
      </c>
      <c r="G178" s="41"/>
    </row>
    <row r="179" spans="1:7" ht="17.100000000000001" customHeight="1" thickBot="1" x14ac:dyDescent="0.25">
      <c r="A179" s="162"/>
      <c r="B179" s="150"/>
      <c r="C179" s="146"/>
      <c r="D179" s="146"/>
      <c r="E179" s="148"/>
      <c r="F179" s="150"/>
      <c r="G179" s="41"/>
    </row>
    <row r="180" spans="1:7" ht="17.100000000000001" customHeight="1" x14ac:dyDescent="0.2">
      <c r="A180" s="35" t="s">
        <v>109</v>
      </c>
      <c r="B180" s="36"/>
      <c r="C180" s="120"/>
      <c r="D180" s="120"/>
      <c r="E180" s="19"/>
      <c r="F180" s="54"/>
      <c r="G180" s="41"/>
    </row>
    <row r="181" spans="1:7" ht="17.100000000000001" customHeight="1" x14ac:dyDescent="0.2">
      <c r="A181" s="31" t="s">
        <v>305</v>
      </c>
      <c r="B181" s="30"/>
      <c r="C181" s="118">
        <v>3468</v>
      </c>
      <c r="D181" s="116">
        <f>C181*1.21</f>
        <v>4196.28</v>
      </c>
      <c r="E181" s="134" t="s">
        <v>303</v>
      </c>
      <c r="F181" s="29"/>
      <c r="G181" s="41"/>
    </row>
    <row r="182" spans="1:7" ht="17.100000000000001" customHeight="1" x14ac:dyDescent="0.2">
      <c r="A182" s="31" t="s">
        <v>100</v>
      </c>
      <c r="B182" s="30"/>
      <c r="C182" s="118">
        <v>5074.5</v>
      </c>
      <c r="D182" s="116">
        <f>C182*1.21</f>
        <v>6140.1449999999995</v>
      </c>
      <c r="E182" s="134"/>
      <c r="F182" s="29"/>
      <c r="G182" s="41"/>
    </row>
    <row r="183" spans="1:7" ht="17.100000000000001" customHeight="1" x14ac:dyDescent="0.2">
      <c r="A183" s="31" t="s">
        <v>101</v>
      </c>
      <c r="B183" s="30"/>
      <c r="C183" s="118">
        <v>3468</v>
      </c>
      <c r="D183" s="116">
        <f>C183*1.21</f>
        <v>4196.28</v>
      </c>
      <c r="E183" s="134"/>
      <c r="F183" s="29"/>
      <c r="G183" s="41"/>
    </row>
    <row r="184" spans="1:7" ht="17.100000000000001" customHeight="1" thickBot="1" x14ac:dyDescent="0.25">
      <c r="A184" s="40" t="s">
        <v>102</v>
      </c>
      <c r="B184" s="38"/>
      <c r="C184" s="122">
        <v>2907</v>
      </c>
      <c r="D184" s="116">
        <f>C184*1.21</f>
        <v>3517.47</v>
      </c>
      <c r="E184" s="135"/>
      <c r="F184" s="39"/>
      <c r="G184" s="41"/>
    </row>
    <row r="185" spans="1:7" ht="17.100000000000001" customHeight="1" x14ac:dyDescent="0.2">
      <c r="A185" s="35" t="s">
        <v>105</v>
      </c>
      <c r="B185" s="36"/>
      <c r="C185" s="120"/>
      <c r="D185" s="120"/>
      <c r="E185" s="19"/>
      <c r="F185" s="54"/>
      <c r="G185" s="41"/>
    </row>
    <row r="186" spans="1:7" ht="17.100000000000001" customHeight="1" x14ac:dyDescent="0.2">
      <c r="A186" s="31" t="s">
        <v>106</v>
      </c>
      <c r="B186" s="165" t="s">
        <v>108</v>
      </c>
      <c r="C186" s="118">
        <v>3111</v>
      </c>
      <c r="D186" s="116">
        <f>C186*1.21</f>
        <v>3764.31</v>
      </c>
      <c r="E186" s="134" t="s">
        <v>303</v>
      </c>
      <c r="F186" s="29"/>
      <c r="G186" s="41"/>
    </row>
    <row r="187" spans="1:7" ht="17.100000000000001" customHeight="1" x14ac:dyDescent="0.2">
      <c r="A187" s="31" t="s">
        <v>107</v>
      </c>
      <c r="B187" s="165"/>
      <c r="C187" s="118">
        <v>4258.5</v>
      </c>
      <c r="D187" s="116">
        <f>C187*1.21</f>
        <v>5152.7849999999999</v>
      </c>
      <c r="E187" s="134"/>
      <c r="F187" s="29"/>
      <c r="G187" s="41"/>
    </row>
    <row r="188" spans="1:7" ht="17.100000000000001" customHeight="1" x14ac:dyDescent="0.2">
      <c r="A188" s="31" t="s">
        <v>306</v>
      </c>
      <c r="B188" s="165"/>
      <c r="C188" s="118">
        <v>3468</v>
      </c>
      <c r="D188" s="116">
        <f>C188*1.21</f>
        <v>4196.28</v>
      </c>
      <c r="E188" s="134"/>
      <c r="F188" s="29"/>
      <c r="G188" s="41"/>
    </row>
    <row r="189" spans="1:7" ht="17.100000000000001" customHeight="1" thickBot="1" x14ac:dyDescent="0.25">
      <c r="A189" s="40" t="s">
        <v>100</v>
      </c>
      <c r="B189" s="166"/>
      <c r="C189" s="122">
        <v>5788.5</v>
      </c>
      <c r="D189" s="117">
        <f>C189*1.21</f>
        <v>7004.085</v>
      </c>
      <c r="E189" s="135"/>
      <c r="F189" s="39"/>
      <c r="G189" s="41"/>
    </row>
    <row r="190" spans="1:7" ht="17.100000000000001" customHeight="1" x14ac:dyDescent="0.2">
      <c r="A190" s="57"/>
      <c r="B190" s="58"/>
      <c r="C190" s="119"/>
      <c r="D190" s="119"/>
      <c r="E190" s="47"/>
      <c r="F190" s="60"/>
      <c r="G190" s="41"/>
    </row>
    <row r="191" spans="1:7" ht="17.100000000000001" customHeight="1" x14ac:dyDescent="0.2">
      <c r="A191" s="59" t="s">
        <v>307</v>
      </c>
      <c r="B191" s="58"/>
      <c r="C191" s="119"/>
      <c r="D191" s="119"/>
      <c r="E191" s="47"/>
      <c r="F191" s="60"/>
      <c r="G191" s="41"/>
    </row>
    <row r="192" spans="1:7" ht="17.100000000000001" customHeight="1" x14ac:dyDescent="0.2">
      <c r="A192" s="59" t="s">
        <v>308</v>
      </c>
      <c r="B192" s="58"/>
      <c r="C192" s="119"/>
      <c r="D192" s="119"/>
      <c r="E192" s="47"/>
      <c r="F192" s="60"/>
      <c r="G192" s="41"/>
    </row>
    <row r="193" spans="1:7" ht="17.100000000000001" customHeight="1" thickBot="1" x14ac:dyDescent="0.25">
      <c r="A193" s="22"/>
      <c r="B193" s="23"/>
      <c r="C193" s="133"/>
      <c r="D193" s="133"/>
      <c r="E193" s="24"/>
      <c r="F193" s="21"/>
      <c r="G193" s="41"/>
    </row>
    <row r="194" spans="1:7" ht="17.100000000000001" customHeight="1" x14ac:dyDescent="0.2">
      <c r="A194" s="142" t="s">
        <v>309</v>
      </c>
      <c r="B194" s="143"/>
      <c r="C194" s="143"/>
      <c r="D194" s="143"/>
      <c r="E194" s="143"/>
      <c r="F194" s="144"/>
      <c r="G194" s="41"/>
    </row>
    <row r="195" spans="1:7" ht="17.100000000000001" customHeight="1" x14ac:dyDescent="0.2">
      <c r="A195" s="139" t="s">
        <v>310</v>
      </c>
      <c r="B195" s="140"/>
      <c r="C195" s="140"/>
      <c r="D195" s="140"/>
      <c r="E195" s="140"/>
      <c r="F195" s="141"/>
      <c r="G195" s="41"/>
    </row>
    <row r="196" spans="1:7" ht="17.100000000000001" customHeight="1" x14ac:dyDescent="0.2">
      <c r="A196" s="139" t="s">
        <v>311</v>
      </c>
      <c r="B196" s="140"/>
      <c r="C196" s="140"/>
      <c r="D196" s="140"/>
      <c r="E196" s="140"/>
      <c r="F196" s="141"/>
      <c r="G196" s="41"/>
    </row>
    <row r="197" spans="1:7" ht="17.100000000000001" customHeight="1" thickBot="1" x14ac:dyDescent="0.25">
      <c r="A197" s="136" t="s">
        <v>312</v>
      </c>
      <c r="B197" s="137"/>
      <c r="C197" s="137"/>
      <c r="D197" s="137"/>
      <c r="E197" s="137"/>
      <c r="F197" s="138"/>
      <c r="G197" s="41"/>
    </row>
    <row r="198" spans="1:7" ht="17.100000000000001" customHeight="1" x14ac:dyDescent="0.2">
      <c r="A198" s="22"/>
      <c r="B198" s="23"/>
      <c r="C198" s="133"/>
      <c r="D198" s="133"/>
      <c r="E198" s="24"/>
      <c r="F198" s="21"/>
      <c r="G198" s="41"/>
    </row>
    <row r="199" spans="1:7" ht="17.100000000000001" customHeight="1" x14ac:dyDescent="0.2">
      <c r="G199" s="41"/>
    </row>
    <row r="200" spans="1:7" ht="17.100000000000001" customHeight="1" x14ac:dyDescent="0.2">
      <c r="G200" s="41"/>
    </row>
    <row r="201" spans="1:7" ht="17.100000000000001" customHeight="1" x14ac:dyDescent="0.2">
      <c r="G201" s="41"/>
    </row>
    <row r="202" spans="1:7" ht="17.100000000000001" customHeight="1" x14ac:dyDescent="0.2">
      <c r="G202" s="41"/>
    </row>
    <row r="203" spans="1:7" ht="17.100000000000001" customHeight="1" x14ac:dyDescent="0.2">
      <c r="G203" s="41"/>
    </row>
    <row r="204" spans="1:7" ht="17.100000000000001" customHeight="1" x14ac:dyDescent="0.2">
      <c r="G204" s="41"/>
    </row>
    <row r="205" spans="1:7" ht="17.100000000000001" customHeight="1" x14ac:dyDescent="0.2">
      <c r="G205" s="41"/>
    </row>
    <row r="206" spans="1:7" ht="17.100000000000001" customHeight="1" x14ac:dyDescent="0.2">
      <c r="G206" s="41"/>
    </row>
    <row r="207" spans="1:7" ht="17.100000000000001" customHeight="1" x14ac:dyDescent="0.2">
      <c r="G207" s="41"/>
    </row>
    <row r="208" spans="1:7" ht="17.100000000000001" customHeight="1" x14ac:dyDescent="0.2">
      <c r="G208" s="41"/>
    </row>
    <row r="209" spans="7:7" ht="17.100000000000001" customHeight="1" x14ac:dyDescent="0.2">
      <c r="G209" s="41"/>
    </row>
    <row r="210" spans="7:7" ht="17.100000000000001" customHeight="1" x14ac:dyDescent="0.2">
      <c r="G210" s="41"/>
    </row>
    <row r="211" spans="7:7" ht="17.100000000000001" customHeight="1" x14ac:dyDescent="0.2">
      <c r="G211" s="41"/>
    </row>
    <row r="212" spans="7:7" ht="17.100000000000001" customHeight="1" x14ac:dyDescent="0.2">
      <c r="G212" s="41"/>
    </row>
    <row r="213" spans="7:7" ht="17.100000000000001" customHeight="1" x14ac:dyDescent="0.2">
      <c r="G213" s="41"/>
    </row>
    <row r="214" spans="7:7" ht="17.100000000000001" customHeight="1" x14ac:dyDescent="0.2">
      <c r="G214" s="41"/>
    </row>
    <row r="215" spans="7:7" ht="17.100000000000001" customHeight="1" x14ac:dyDescent="0.2">
      <c r="G215" s="41"/>
    </row>
    <row r="216" spans="7:7" ht="17.100000000000001" customHeight="1" x14ac:dyDescent="0.2">
      <c r="G216" s="41"/>
    </row>
    <row r="217" spans="7:7" ht="17.100000000000001" customHeight="1" x14ac:dyDescent="0.2">
      <c r="G217" s="41"/>
    </row>
    <row r="218" spans="7:7" ht="17.100000000000001" customHeight="1" x14ac:dyDescent="0.2">
      <c r="G218" s="41"/>
    </row>
    <row r="219" spans="7:7" ht="17.100000000000001" customHeight="1" x14ac:dyDescent="0.2">
      <c r="G219" s="41"/>
    </row>
    <row r="220" spans="7:7" ht="17.100000000000001" customHeight="1" x14ac:dyDescent="0.2">
      <c r="G220" s="41"/>
    </row>
    <row r="221" spans="7:7" ht="17.100000000000001" customHeight="1" x14ac:dyDescent="0.2">
      <c r="G221" s="41"/>
    </row>
    <row r="222" spans="7:7" ht="17.100000000000001" customHeight="1" x14ac:dyDescent="0.2">
      <c r="G222" s="41"/>
    </row>
    <row r="223" spans="7:7" ht="17.100000000000001" customHeight="1" x14ac:dyDescent="0.2">
      <c r="G223" s="41"/>
    </row>
    <row r="224" spans="7:7" ht="17.100000000000001" customHeight="1" x14ac:dyDescent="0.2">
      <c r="G224" s="41"/>
    </row>
    <row r="225" spans="1:7" ht="17.100000000000001" customHeight="1" x14ac:dyDescent="0.2">
      <c r="G225" s="41"/>
    </row>
    <row r="226" spans="1:7" ht="17.100000000000001" customHeight="1" x14ac:dyDescent="0.2">
      <c r="G226" s="41"/>
    </row>
    <row r="227" spans="1:7" ht="17.100000000000001" customHeight="1" x14ac:dyDescent="0.2">
      <c r="G227" s="41"/>
    </row>
    <row r="228" spans="1:7" ht="17.100000000000001" customHeight="1" x14ac:dyDescent="0.2">
      <c r="G228" s="41"/>
    </row>
    <row r="229" spans="1:7" ht="17.100000000000001" customHeight="1" x14ac:dyDescent="0.2">
      <c r="G229" s="41"/>
    </row>
    <row r="231" spans="1:7" s="1" customFormat="1" ht="17.100000000000001" customHeight="1" x14ac:dyDescent="0.2">
      <c r="A231" s="11"/>
      <c r="B231" s="6"/>
      <c r="C231" s="111"/>
      <c r="D231" s="111"/>
      <c r="E231" s="3"/>
      <c r="F231"/>
    </row>
    <row r="232" spans="1:7" ht="17.100000000000001" customHeight="1" x14ac:dyDescent="0.2"/>
    <row r="233" spans="1:7" ht="17.100000000000001" customHeight="1" x14ac:dyDescent="0.2"/>
    <row r="234" spans="1:7" ht="17.100000000000001" customHeight="1" x14ac:dyDescent="0.2"/>
    <row r="235" spans="1:7" ht="17.100000000000001" customHeight="1" x14ac:dyDescent="0.2"/>
    <row r="236" spans="1:7" ht="17.100000000000001" customHeight="1" x14ac:dyDescent="0.2"/>
    <row r="237" spans="1:7" ht="17.100000000000001" customHeight="1" x14ac:dyDescent="0.2"/>
    <row r="238" spans="1:7" ht="17.100000000000001" customHeight="1" x14ac:dyDescent="0.2"/>
    <row r="239" spans="1:7" ht="17.25" customHeight="1" x14ac:dyDescent="0.2"/>
    <row r="240" spans="1:7" ht="17.25" customHeight="1" x14ac:dyDescent="0.2"/>
    <row r="241" spans="8:8" ht="17.25" customHeight="1" x14ac:dyDescent="0.2"/>
    <row r="242" spans="8:8" ht="17.25" customHeight="1" x14ac:dyDescent="0.2"/>
    <row r="243" spans="8:8" ht="17.25" customHeight="1" x14ac:dyDescent="0.2"/>
    <row r="244" spans="8:8" ht="17.25" customHeight="1" x14ac:dyDescent="0.2"/>
    <row r="245" spans="8:8" ht="17.25" customHeight="1" x14ac:dyDescent="0.2"/>
    <row r="246" spans="8:8" ht="17.25" customHeight="1" x14ac:dyDescent="0.2"/>
    <row r="247" spans="8:8" ht="17.25" customHeight="1" x14ac:dyDescent="0.2">
      <c r="H247" s="51"/>
    </row>
    <row r="249" spans="8:8" ht="9" customHeight="1" x14ac:dyDescent="0.2"/>
  </sheetData>
  <sortState ref="H11:H63">
    <sortCondition ref="H63"/>
  </sortState>
  <mergeCells count="53">
    <mergeCell ref="H8:H9"/>
    <mergeCell ref="E11:E19"/>
    <mergeCell ref="C13:C15"/>
    <mergeCell ref="C21:C30"/>
    <mergeCell ref="E21:E30"/>
    <mergeCell ref="D13:D15"/>
    <mergeCell ref="D21:D30"/>
    <mergeCell ref="C8:C9"/>
    <mergeCell ref="E8:E9"/>
    <mergeCell ref="F8:F9"/>
    <mergeCell ref="D8:D9"/>
    <mergeCell ref="A178:A179"/>
    <mergeCell ref="B178:B179"/>
    <mergeCell ref="A33:A34"/>
    <mergeCell ref="B186:B189"/>
    <mergeCell ref="A8:A9"/>
    <mergeCell ref="B8:B9"/>
    <mergeCell ref="D6:F7"/>
    <mergeCell ref="E59:E64"/>
    <mergeCell ref="C66:C68"/>
    <mergeCell ref="E66:E71"/>
    <mergeCell ref="D66:D68"/>
    <mergeCell ref="C36:C41"/>
    <mergeCell ref="E36:E41"/>
    <mergeCell ref="E48:E55"/>
    <mergeCell ref="D36:D41"/>
    <mergeCell ref="E73:E76"/>
    <mergeCell ref="C80:C84"/>
    <mergeCell ref="E80:E84"/>
    <mergeCell ref="C86:C91"/>
    <mergeCell ref="E86:E91"/>
    <mergeCell ref="D86:D91"/>
    <mergeCell ref="D80:D84"/>
    <mergeCell ref="E94:E98"/>
    <mergeCell ref="E141:E145"/>
    <mergeCell ref="E147:E151"/>
    <mergeCell ref="C165:C172"/>
    <mergeCell ref="E165:E172"/>
    <mergeCell ref="D165:D172"/>
    <mergeCell ref="E153:E163"/>
    <mergeCell ref="C156:C163"/>
    <mergeCell ref="D156:D163"/>
    <mergeCell ref="C178:C179"/>
    <mergeCell ref="E178:E179"/>
    <mergeCell ref="F178:F179"/>
    <mergeCell ref="D176:F177"/>
    <mergeCell ref="D178:D179"/>
    <mergeCell ref="E181:E184"/>
    <mergeCell ref="E186:E189"/>
    <mergeCell ref="A197:F197"/>
    <mergeCell ref="A196:F196"/>
    <mergeCell ref="A195:F195"/>
    <mergeCell ref="A194:F194"/>
  </mergeCells>
  <phoneticPr fontId="5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71" max="6" man="1"/>
    <brk id="1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zoomScaleNormal="100" workbookViewId="0">
      <pane ySplit="9" topLeftCell="A10" activePane="bottomLeft" state="frozen"/>
      <selection pane="bottomLeft" activeCell="D13" sqref="D13"/>
    </sheetView>
  </sheetViews>
  <sheetFormatPr defaultRowHeight="12.75" x14ac:dyDescent="0.2"/>
  <cols>
    <col min="1" max="1" width="58.85546875" customWidth="1"/>
    <col min="2" max="2" width="12.7109375" customWidth="1"/>
    <col min="3" max="4" width="15.7109375" style="200" customWidth="1"/>
    <col min="5" max="5" width="18.7109375" customWidth="1"/>
    <col min="6" max="6" width="16" bestFit="1" customWidth="1"/>
    <col min="7" max="8" width="9.7109375" bestFit="1" customWidth="1"/>
  </cols>
  <sheetData>
    <row r="1" spans="1:6" s="2" customFormat="1" ht="12" x14ac:dyDescent="0.2">
      <c r="A1" s="10"/>
      <c r="B1" s="5"/>
      <c r="C1" s="109"/>
      <c r="D1" s="109"/>
      <c r="E1" s="3"/>
    </row>
    <row r="2" spans="1:6" s="2" customFormat="1" ht="17.100000000000001" customHeight="1" x14ac:dyDescent="0.25">
      <c r="A2" s="10"/>
      <c r="B2" s="5"/>
      <c r="C2" s="109"/>
      <c r="D2" s="195"/>
      <c r="F2" s="13"/>
    </row>
    <row r="3" spans="1:6" s="1" customFormat="1" ht="17.100000000000001" customHeight="1" x14ac:dyDescent="0.25">
      <c r="B3" s="7"/>
      <c r="C3" s="110"/>
      <c r="D3" s="196"/>
      <c r="E3" s="4"/>
    </row>
    <row r="4" spans="1:6" x14ac:dyDescent="0.2">
      <c r="A4" s="11"/>
      <c r="B4" s="6"/>
      <c r="C4" s="111"/>
      <c r="D4" s="111"/>
      <c r="E4" s="3"/>
    </row>
    <row r="5" spans="1:6" ht="13.5" thickBot="1" x14ac:dyDescent="0.25">
      <c r="A5" s="11"/>
      <c r="B5" s="6"/>
      <c r="C5" s="111"/>
      <c r="D5" s="111"/>
      <c r="E5" s="3"/>
    </row>
    <row r="6" spans="1:6" s="1" customFormat="1" ht="17.100000000000001" customHeight="1" x14ac:dyDescent="0.2">
      <c r="A6" s="25"/>
      <c r="B6" s="4"/>
      <c r="C6" s="112"/>
      <c r="D6" s="151" t="s">
        <v>293</v>
      </c>
      <c r="E6" s="152"/>
      <c r="F6" s="153"/>
    </row>
    <row r="7" spans="1:6" ht="17.100000000000001" customHeight="1" thickBot="1" x14ac:dyDescent="0.25">
      <c r="A7" s="25"/>
      <c r="B7" s="26"/>
      <c r="C7" s="113"/>
      <c r="D7" s="154"/>
      <c r="E7" s="155"/>
      <c r="F7" s="156"/>
    </row>
    <row r="8" spans="1:6" ht="17.100000000000001" customHeight="1" x14ac:dyDescent="0.2">
      <c r="A8" s="161" t="s">
        <v>289</v>
      </c>
      <c r="B8" s="149" t="s">
        <v>324</v>
      </c>
      <c r="C8" s="145" t="s">
        <v>313</v>
      </c>
      <c r="D8" s="197" t="s">
        <v>314</v>
      </c>
      <c r="E8" s="147" t="s">
        <v>296</v>
      </c>
      <c r="F8" s="149" t="s">
        <v>298</v>
      </c>
    </row>
    <row r="9" spans="1:6" ht="17.100000000000001" customHeight="1" thickBot="1" x14ac:dyDescent="0.25">
      <c r="A9" s="162"/>
      <c r="B9" s="150"/>
      <c r="C9" s="146"/>
      <c r="D9" s="198"/>
      <c r="E9" s="148"/>
      <c r="F9" s="150"/>
    </row>
    <row r="10" spans="1:6" ht="17.100000000000001" customHeight="1" x14ac:dyDescent="0.2">
      <c r="A10" s="35" t="s">
        <v>109</v>
      </c>
      <c r="B10" s="36"/>
      <c r="C10" s="120"/>
      <c r="D10" s="199"/>
      <c r="E10" s="19"/>
      <c r="F10" s="54"/>
    </row>
    <row r="11" spans="1:6" ht="17.100000000000001" customHeight="1" x14ac:dyDescent="0.2">
      <c r="A11" s="31" t="s">
        <v>305</v>
      </c>
      <c r="B11" s="30"/>
      <c r="C11" s="118">
        <v>3468</v>
      </c>
      <c r="D11" s="118">
        <f>C11*1.21</f>
        <v>4196.28</v>
      </c>
      <c r="E11" s="134" t="s">
        <v>303</v>
      </c>
      <c r="F11" s="29"/>
    </row>
    <row r="12" spans="1:6" ht="17.100000000000001" customHeight="1" x14ac:dyDescent="0.2">
      <c r="A12" s="31" t="s">
        <v>100</v>
      </c>
      <c r="B12" s="30"/>
      <c r="C12" s="118">
        <v>5074.5</v>
      </c>
      <c r="D12" s="118">
        <f t="shared" ref="D12:D75" si="0">C12*1.21</f>
        <v>6140.1449999999995</v>
      </c>
      <c r="E12" s="134"/>
      <c r="F12" s="29"/>
    </row>
    <row r="13" spans="1:6" ht="17.100000000000001" customHeight="1" x14ac:dyDescent="0.2">
      <c r="A13" s="31" t="s">
        <v>101</v>
      </c>
      <c r="B13" s="30"/>
      <c r="C13" s="118">
        <v>3468</v>
      </c>
      <c r="D13" s="118">
        <f t="shared" si="0"/>
        <v>4196.28</v>
      </c>
      <c r="E13" s="134"/>
      <c r="F13" s="29"/>
    </row>
    <row r="14" spans="1:6" ht="17.25" customHeight="1" thickBot="1" x14ac:dyDescent="0.25">
      <c r="A14" s="40" t="s">
        <v>102</v>
      </c>
      <c r="B14" s="38"/>
      <c r="C14" s="122">
        <v>2907</v>
      </c>
      <c r="D14" s="122">
        <f t="shared" si="0"/>
        <v>3517.47</v>
      </c>
      <c r="E14" s="135"/>
      <c r="F14" s="39"/>
    </row>
    <row r="15" spans="1:6" ht="17.25" customHeight="1" thickBot="1" x14ac:dyDescent="0.25">
      <c r="A15" s="95" t="s">
        <v>315</v>
      </c>
      <c r="B15" s="96"/>
    </row>
    <row r="16" spans="1:6" ht="17.25" customHeight="1" x14ac:dyDescent="0.2">
      <c r="A16" s="15" t="s">
        <v>264</v>
      </c>
      <c r="B16" s="66"/>
      <c r="C16" s="201"/>
      <c r="D16" s="201"/>
      <c r="E16" s="66"/>
      <c r="F16" s="52">
        <v>46387</v>
      </c>
    </row>
    <row r="17" spans="1:6" ht="17.25" customHeight="1" x14ac:dyDescent="0.2">
      <c r="A17" s="14" t="s">
        <v>6</v>
      </c>
      <c r="B17" s="67"/>
      <c r="C17" s="116"/>
      <c r="D17" s="202"/>
      <c r="E17" s="8"/>
      <c r="F17" s="63"/>
    </row>
    <row r="18" spans="1:6" ht="17.25" customHeight="1" x14ac:dyDescent="0.2">
      <c r="A18" s="167" t="s">
        <v>143</v>
      </c>
      <c r="B18" s="67"/>
      <c r="C18" s="116">
        <v>3111</v>
      </c>
      <c r="D18" s="116">
        <f t="shared" si="0"/>
        <v>3764.31</v>
      </c>
      <c r="E18" s="8" t="s">
        <v>145</v>
      </c>
      <c r="F18" s="63"/>
    </row>
    <row r="19" spans="1:6" ht="17.25" customHeight="1" thickBot="1" x14ac:dyDescent="0.25">
      <c r="A19" s="168"/>
      <c r="B19" s="68"/>
      <c r="C19" s="117">
        <v>9333</v>
      </c>
      <c r="D19" s="117">
        <f t="shared" si="0"/>
        <v>11292.93</v>
      </c>
      <c r="E19" s="9" t="s">
        <v>144</v>
      </c>
      <c r="F19" s="64"/>
    </row>
    <row r="20" spans="1:6" ht="17.25" customHeight="1" x14ac:dyDescent="0.2">
      <c r="A20" s="15" t="s">
        <v>262</v>
      </c>
      <c r="B20" s="67"/>
      <c r="C20" s="116"/>
      <c r="D20" s="113"/>
      <c r="E20" s="8"/>
      <c r="F20" s="52">
        <v>47483</v>
      </c>
    </row>
    <row r="21" spans="1:6" ht="17.25" customHeight="1" x14ac:dyDescent="0.2">
      <c r="A21" s="14" t="s">
        <v>6</v>
      </c>
      <c r="B21" s="67"/>
      <c r="C21" s="118">
        <v>2983.5</v>
      </c>
      <c r="D21" s="119">
        <f t="shared" si="0"/>
        <v>3610.0349999999999</v>
      </c>
      <c r="E21" s="8" t="s">
        <v>145</v>
      </c>
      <c r="F21" s="63"/>
    </row>
    <row r="22" spans="1:6" ht="17.25" customHeight="1" x14ac:dyDescent="0.2">
      <c r="A22" s="31" t="s">
        <v>265</v>
      </c>
      <c r="B22" s="67"/>
      <c r="C22" s="116">
        <v>35802</v>
      </c>
      <c r="D22" s="113">
        <f t="shared" si="0"/>
        <v>43320.42</v>
      </c>
      <c r="E22" s="8" t="s">
        <v>266</v>
      </c>
      <c r="F22" s="63"/>
    </row>
    <row r="23" spans="1:6" ht="17.25" customHeight="1" x14ac:dyDescent="0.2">
      <c r="A23" s="31">
        <v>85658</v>
      </c>
      <c r="B23" s="67"/>
      <c r="C23" s="116">
        <v>44752.5</v>
      </c>
      <c r="D23" s="113">
        <f t="shared" si="0"/>
        <v>54150.525000000001</v>
      </c>
      <c r="E23" s="8" t="s">
        <v>267</v>
      </c>
      <c r="F23" s="63"/>
    </row>
    <row r="24" spans="1:6" ht="17.25" customHeight="1" thickBot="1" x14ac:dyDescent="0.25">
      <c r="A24" s="31" t="s">
        <v>268</v>
      </c>
      <c r="B24" s="67"/>
      <c r="C24" s="116">
        <v>35802</v>
      </c>
      <c r="D24" s="113">
        <f t="shared" si="0"/>
        <v>43320.42</v>
      </c>
      <c r="E24" s="8" t="s">
        <v>266</v>
      </c>
      <c r="F24" s="63"/>
    </row>
    <row r="25" spans="1:6" ht="17.100000000000001" customHeight="1" x14ac:dyDescent="0.2">
      <c r="A25" s="15" t="s">
        <v>0</v>
      </c>
      <c r="B25" s="19"/>
      <c r="C25" s="114"/>
      <c r="D25" s="203"/>
      <c r="E25" s="19"/>
      <c r="F25" s="52"/>
    </row>
    <row r="26" spans="1:6" ht="17.100000000000001" customHeight="1" x14ac:dyDescent="0.2">
      <c r="A26" s="14" t="s">
        <v>6</v>
      </c>
      <c r="B26" s="8"/>
      <c r="C26" s="116"/>
      <c r="D26" s="204"/>
      <c r="E26" s="8"/>
      <c r="F26" s="16"/>
    </row>
    <row r="27" spans="1:6" ht="17.100000000000001" customHeight="1" x14ac:dyDescent="0.2">
      <c r="A27" s="27" t="s">
        <v>51</v>
      </c>
      <c r="B27" s="45">
        <v>1</v>
      </c>
      <c r="C27" s="116">
        <v>15708</v>
      </c>
      <c r="D27" s="113">
        <f t="shared" si="0"/>
        <v>19006.68</v>
      </c>
      <c r="E27" s="134" t="s">
        <v>46</v>
      </c>
      <c r="F27" s="16"/>
    </row>
    <row r="28" spans="1:6" ht="17.100000000000001" customHeight="1" x14ac:dyDescent="0.2">
      <c r="A28" s="27" t="s">
        <v>52</v>
      </c>
      <c r="B28" s="45">
        <v>1</v>
      </c>
      <c r="C28" s="116">
        <v>31263</v>
      </c>
      <c r="D28" s="113">
        <f t="shared" si="0"/>
        <v>37828.229999999996</v>
      </c>
      <c r="E28" s="134"/>
      <c r="F28" s="16"/>
    </row>
    <row r="29" spans="1:6" ht="17.100000000000001" customHeight="1" x14ac:dyDescent="0.2">
      <c r="A29" s="27" t="s">
        <v>53</v>
      </c>
      <c r="B29" s="45">
        <v>1</v>
      </c>
      <c r="C29" s="116">
        <v>19558.5</v>
      </c>
      <c r="D29" s="113">
        <f t="shared" si="0"/>
        <v>23665.785</v>
      </c>
      <c r="E29" s="134"/>
      <c r="F29" s="16"/>
    </row>
    <row r="30" spans="1:6" ht="17.100000000000001" customHeight="1" x14ac:dyDescent="0.2">
      <c r="A30" s="27" t="s">
        <v>54</v>
      </c>
      <c r="B30" s="45">
        <v>1</v>
      </c>
      <c r="C30" s="116">
        <v>13744.5</v>
      </c>
      <c r="D30" s="113">
        <f t="shared" si="0"/>
        <v>16630.845000000001</v>
      </c>
      <c r="E30" s="134"/>
      <c r="F30" s="16"/>
    </row>
    <row r="31" spans="1:6" ht="17.100000000000001" customHeight="1" thickBot="1" x14ac:dyDescent="0.25">
      <c r="A31" s="27" t="s">
        <v>55</v>
      </c>
      <c r="B31" s="45">
        <v>1</v>
      </c>
      <c r="C31" s="116">
        <v>27387</v>
      </c>
      <c r="D31" s="113">
        <f t="shared" si="0"/>
        <v>33138.269999999997</v>
      </c>
      <c r="E31" s="135"/>
      <c r="F31" s="16"/>
    </row>
    <row r="32" spans="1:6" ht="17.100000000000001" customHeight="1" x14ac:dyDescent="0.2">
      <c r="A32" s="27" t="s">
        <v>56</v>
      </c>
      <c r="B32" s="45">
        <v>1</v>
      </c>
      <c r="C32" s="116">
        <v>7854</v>
      </c>
      <c r="D32" s="113">
        <f t="shared" si="0"/>
        <v>9503.34</v>
      </c>
      <c r="E32" s="8" t="s">
        <v>47</v>
      </c>
      <c r="F32" s="16"/>
    </row>
    <row r="33" spans="1:6" ht="17.100000000000001" customHeight="1" x14ac:dyDescent="0.2">
      <c r="A33" s="27" t="s">
        <v>57</v>
      </c>
      <c r="B33" s="45">
        <v>1</v>
      </c>
      <c r="C33" s="116">
        <v>11806.5</v>
      </c>
      <c r="D33" s="113">
        <f t="shared" si="0"/>
        <v>14285.865</v>
      </c>
      <c r="E33" s="8" t="s">
        <v>48</v>
      </c>
      <c r="F33" s="16"/>
    </row>
    <row r="34" spans="1:6" ht="17.100000000000001" customHeight="1" x14ac:dyDescent="0.2">
      <c r="A34" s="27" t="s">
        <v>58</v>
      </c>
      <c r="B34" s="45">
        <v>1</v>
      </c>
      <c r="C34" s="116">
        <v>3978</v>
      </c>
      <c r="D34" s="113">
        <f t="shared" si="0"/>
        <v>4813.38</v>
      </c>
      <c r="E34" s="8" t="s">
        <v>49</v>
      </c>
      <c r="F34" s="16"/>
    </row>
    <row r="35" spans="1:6" ht="17.100000000000001" customHeight="1" x14ac:dyDescent="0.2">
      <c r="A35" s="27">
        <v>14137</v>
      </c>
      <c r="B35" s="45">
        <v>1</v>
      </c>
      <c r="C35" s="116">
        <v>29350.5</v>
      </c>
      <c r="D35" s="113">
        <f t="shared" si="0"/>
        <v>35514.104999999996</v>
      </c>
      <c r="E35" s="8" t="s">
        <v>48</v>
      </c>
      <c r="F35" s="16"/>
    </row>
    <row r="36" spans="1:6" ht="17.100000000000001" customHeight="1" x14ac:dyDescent="0.2">
      <c r="A36" s="27" t="s">
        <v>59</v>
      </c>
      <c r="B36" s="45">
        <v>1</v>
      </c>
      <c r="C36" s="116">
        <v>17620.5</v>
      </c>
      <c r="D36" s="113">
        <f t="shared" si="0"/>
        <v>21320.805</v>
      </c>
      <c r="E36" s="8" t="s">
        <v>48</v>
      </c>
      <c r="F36" s="16"/>
    </row>
    <row r="37" spans="1:6" ht="17.100000000000001" customHeight="1" x14ac:dyDescent="0.2">
      <c r="A37" s="27">
        <v>14155</v>
      </c>
      <c r="B37" s="45">
        <v>1</v>
      </c>
      <c r="C37" s="116">
        <v>13744.5</v>
      </c>
      <c r="D37" s="113">
        <f t="shared" si="0"/>
        <v>16630.845000000001</v>
      </c>
      <c r="E37" s="8" t="s">
        <v>47</v>
      </c>
      <c r="F37" s="16"/>
    </row>
    <row r="38" spans="1:6" ht="17.100000000000001" customHeight="1" x14ac:dyDescent="0.2">
      <c r="A38" s="27">
        <v>14156</v>
      </c>
      <c r="B38" s="45">
        <v>1</v>
      </c>
      <c r="C38" s="116">
        <v>7854</v>
      </c>
      <c r="D38" s="113">
        <f t="shared" si="0"/>
        <v>9503.34</v>
      </c>
      <c r="E38" s="8" t="s">
        <v>47</v>
      </c>
      <c r="F38" s="16"/>
    </row>
    <row r="39" spans="1:6" ht="17.100000000000001" customHeight="1" x14ac:dyDescent="0.2">
      <c r="A39" s="27">
        <v>12074</v>
      </c>
      <c r="B39" s="45">
        <v>1</v>
      </c>
      <c r="C39" s="116">
        <v>11985</v>
      </c>
      <c r="D39" s="113">
        <f t="shared" si="0"/>
        <v>14501.85</v>
      </c>
      <c r="E39" s="8" t="s">
        <v>48</v>
      </c>
      <c r="F39" s="16"/>
    </row>
    <row r="40" spans="1:6" ht="17.100000000000001" customHeight="1" x14ac:dyDescent="0.2">
      <c r="A40" s="27" t="s">
        <v>60</v>
      </c>
      <c r="B40" s="45">
        <v>1</v>
      </c>
      <c r="C40" s="116">
        <v>13489.5</v>
      </c>
      <c r="D40" s="113">
        <f t="shared" si="0"/>
        <v>16322.295</v>
      </c>
      <c r="E40" s="8" t="s">
        <v>49</v>
      </c>
      <c r="F40" s="16"/>
    </row>
    <row r="41" spans="1:6" ht="17.100000000000001" customHeight="1" x14ac:dyDescent="0.2">
      <c r="A41" s="27">
        <v>13065</v>
      </c>
      <c r="B41" s="45">
        <v>1</v>
      </c>
      <c r="C41" s="116">
        <v>16447.5</v>
      </c>
      <c r="D41" s="113">
        <f t="shared" si="0"/>
        <v>19901.474999999999</v>
      </c>
      <c r="E41" s="8" t="s">
        <v>47</v>
      </c>
      <c r="F41" s="16"/>
    </row>
    <row r="42" spans="1:6" ht="17.100000000000001" customHeight="1" x14ac:dyDescent="0.2">
      <c r="A42" s="27">
        <v>13061</v>
      </c>
      <c r="B42" s="45">
        <v>1</v>
      </c>
      <c r="C42" s="116">
        <v>19992</v>
      </c>
      <c r="D42" s="113">
        <f t="shared" si="0"/>
        <v>24190.32</v>
      </c>
      <c r="E42" s="8" t="s">
        <v>46</v>
      </c>
      <c r="F42" s="16"/>
    </row>
    <row r="43" spans="1:6" ht="17.100000000000001" customHeight="1" x14ac:dyDescent="0.2">
      <c r="A43" s="27" t="s">
        <v>20</v>
      </c>
      <c r="B43" s="45">
        <v>1</v>
      </c>
      <c r="C43" s="116">
        <v>3340.5</v>
      </c>
      <c r="D43" s="113">
        <f t="shared" si="0"/>
        <v>4042.0049999999997</v>
      </c>
      <c r="E43" s="8" t="s">
        <v>50</v>
      </c>
      <c r="F43" s="16"/>
    </row>
    <row r="44" spans="1:6" ht="17.100000000000001" customHeight="1" thickBot="1" x14ac:dyDescent="0.25">
      <c r="A44" s="27" t="s">
        <v>21</v>
      </c>
      <c r="B44" s="45">
        <v>1</v>
      </c>
      <c r="C44" s="116">
        <v>11806.5</v>
      </c>
      <c r="D44" s="113">
        <f t="shared" si="0"/>
        <v>14285.865</v>
      </c>
      <c r="E44" s="8" t="s">
        <v>50</v>
      </c>
      <c r="F44" s="16"/>
    </row>
    <row r="45" spans="1:6" ht="17.100000000000001" customHeight="1" x14ac:dyDescent="0.2">
      <c r="A45" s="15" t="s">
        <v>4</v>
      </c>
      <c r="B45" s="19"/>
      <c r="C45" s="114"/>
      <c r="D45" s="203"/>
      <c r="E45" s="19"/>
      <c r="F45" s="55"/>
    </row>
    <row r="46" spans="1:6" ht="17.100000000000001" customHeight="1" x14ac:dyDescent="0.2">
      <c r="A46" s="14" t="s">
        <v>6</v>
      </c>
      <c r="B46" s="8"/>
      <c r="C46" s="116"/>
      <c r="D46" s="204"/>
      <c r="E46" s="8"/>
      <c r="F46" s="16"/>
    </row>
    <row r="47" spans="1:6" ht="17.100000000000001" customHeight="1" x14ac:dyDescent="0.2">
      <c r="A47" s="27" t="s">
        <v>61</v>
      </c>
      <c r="B47" s="8"/>
      <c r="C47" s="116">
        <v>7854</v>
      </c>
      <c r="D47" s="113">
        <f t="shared" si="0"/>
        <v>9503.34</v>
      </c>
      <c r="E47" s="8" t="s">
        <v>47</v>
      </c>
      <c r="F47" s="16"/>
    </row>
    <row r="48" spans="1:6" ht="17.100000000000001" customHeight="1" x14ac:dyDescent="0.2">
      <c r="A48" s="27" t="s">
        <v>62</v>
      </c>
      <c r="B48" s="8"/>
      <c r="C48" s="116">
        <v>9817.5</v>
      </c>
      <c r="D48" s="113">
        <f t="shared" si="0"/>
        <v>11879.174999999999</v>
      </c>
      <c r="E48" s="8" t="s">
        <v>47</v>
      </c>
      <c r="F48" s="16"/>
    </row>
    <row r="49" spans="1:6" ht="17.100000000000001" customHeight="1" x14ac:dyDescent="0.2">
      <c r="A49" s="27">
        <v>15207</v>
      </c>
      <c r="B49" s="8"/>
      <c r="C49" s="116">
        <v>7854</v>
      </c>
      <c r="D49" s="113">
        <f t="shared" si="0"/>
        <v>9503.34</v>
      </c>
      <c r="E49" s="8" t="s">
        <v>49</v>
      </c>
      <c r="F49" s="16"/>
    </row>
    <row r="50" spans="1:6" ht="17.100000000000001" customHeight="1" x14ac:dyDescent="0.2">
      <c r="A50" s="27" t="s">
        <v>63</v>
      </c>
      <c r="B50" s="8"/>
      <c r="C50" s="116">
        <v>3978</v>
      </c>
      <c r="D50" s="113">
        <f t="shared" si="0"/>
        <v>4813.38</v>
      </c>
      <c r="E50" s="8" t="s">
        <v>49</v>
      </c>
      <c r="F50" s="16"/>
    </row>
    <row r="51" spans="1:6" ht="17.100000000000001" customHeight="1" x14ac:dyDescent="0.2">
      <c r="A51" s="27" t="s">
        <v>64</v>
      </c>
      <c r="B51" s="8"/>
      <c r="C51" s="116">
        <v>3978</v>
      </c>
      <c r="D51" s="113">
        <f t="shared" si="0"/>
        <v>4813.38</v>
      </c>
      <c r="E51" s="8" t="s">
        <v>49</v>
      </c>
      <c r="F51" s="16"/>
    </row>
    <row r="52" spans="1:6" ht="17.100000000000001" customHeight="1" x14ac:dyDescent="0.2">
      <c r="A52" s="27" t="s">
        <v>66</v>
      </c>
      <c r="B52" s="8"/>
      <c r="C52" s="116">
        <v>7854</v>
      </c>
      <c r="D52" s="113">
        <f t="shared" si="0"/>
        <v>9503.34</v>
      </c>
      <c r="E52" s="8" t="s">
        <v>47</v>
      </c>
      <c r="F52" s="16"/>
    </row>
    <row r="53" spans="1:6" ht="17.100000000000001" customHeight="1" x14ac:dyDescent="0.2">
      <c r="A53" s="27" t="s">
        <v>65</v>
      </c>
      <c r="B53" s="8"/>
      <c r="C53" s="116">
        <v>9817.5</v>
      </c>
      <c r="D53" s="113">
        <f t="shared" si="0"/>
        <v>11879.174999999999</v>
      </c>
      <c r="E53" s="8" t="s">
        <v>47</v>
      </c>
      <c r="F53" s="16"/>
    </row>
    <row r="54" spans="1:6" ht="17.100000000000001" customHeight="1" x14ac:dyDescent="0.2">
      <c r="A54" s="27">
        <v>15227</v>
      </c>
      <c r="B54" s="8"/>
      <c r="C54" s="116">
        <v>7854</v>
      </c>
      <c r="D54" s="113">
        <f t="shared" si="0"/>
        <v>9503.34</v>
      </c>
      <c r="E54" s="8" t="s">
        <v>48</v>
      </c>
      <c r="F54" s="16"/>
    </row>
    <row r="55" spans="1:6" ht="17.100000000000001" customHeight="1" thickBot="1" x14ac:dyDescent="0.25">
      <c r="A55" s="27">
        <v>15229</v>
      </c>
      <c r="B55" s="53"/>
      <c r="C55" s="116">
        <v>14688</v>
      </c>
      <c r="D55" s="113">
        <f t="shared" si="0"/>
        <v>17772.48</v>
      </c>
      <c r="E55" s="8" t="s">
        <v>48</v>
      </c>
      <c r="F55" s="16"/>
    </row>
    <row r="56" spans="1:6" ht="17.100000000000001" customHeight="1" x14ac:dyDescent="0.2">
      <c r="A56" s="15" t="s">
        <v>104</v>
      </c>
      <c r="B56" s="19"/>
      <c r="C56" s="114"/>
      <c r="D56" s="203"/>
      <c r="E56" s="19"/>
      <c r="F56" s="52">
        <v>45657</v>
      </c>
    </row>
    <row r="57" spans="1:6" ht="17.100000000000001" customHeight="1" x14ac:dyDescent="0.2">
      <c r="A57" s="14" t="s">
        <v>6</v>
      </c>
      <c r="B57" s="8"/>
      <c r="C57" s="116"/>
      <c r="D57" s="204"/>
      <c r="E57" s="8"/>
      <c r="F57" s="16"/>
    </row>
    <row r="58" spans="1:6" ht="17.100000000000001" customHeight="1" x14ac:dyDescent="0.2">
      <c r="A58" s="27">
        <v>19101</v>
      </c>
      <c r="B58" s="8"/>
      <c r="C58" s="116">
        <v>50898</v>
      </c>
      <c r="D58" s="113">
        <f t="shared" si="0"/>
        <v>61586.58</v>
      </c>
      <c r="E58" s="8" t="s">
        <v>68</v>
      </c>
      <c r="F58" s="16"/>
    </row>
    <row r="59" spans="1:6" ht="17.100000000000001" customHeight="1" x14ac:dyDescent="0.2">
      <c r="A59" s="27">
        <v>19102</v>
      </c>
      <c r="B59" s="8"/>
      <c r="C59" s="116">
        <v>37026</v>
      </c>
      <c r="D59" s="113">
        <f t="shared" si="0"/>
        <v>44801.46</v>
      </c>
      <c r="E59" s="8" t="s">
        <v>68</v>
      </c>
      <c r="F59" s="16"/>
    </row>
    <row r="60" spans="1:6" ht="17.100000000000001" customHeight="1" x14ac:dyDescent="0.2">
      <c r="A60" s="27" t="s">
        <v>34</v>
      </c>
      <c r="B60" s="8"/>
      <c r="C60" s="116">
        <v>38173.5</v>
      </c>
      <c r="D60" s="113">
        <f t="shared" si="0"/>
        <v>46189.934999999998</v>
      </c>
      <c r="E60" s="8" t="s">
        <v>41</v>
      </c>
      <c r="F60" s="16"/>
    </row>
    <row r="61" spans="1:6" ht="17.100000000000001" customHeight="1" x14ac:dyDescent="0.2">
      <c r="A61" s="27" t="s">
        <v>32</v>
      </c>
      <c r="B61" s="8"/>
      <c r="C61" s="116">
        <v>27769.5</v>
      </c>
      <c r="D61" s="113">
        <f t="shared" si="0"/>
        <v>33601.095000000001</v>
      </c>
      <c r="E61" s="8" t="s">
        <v>41</v>
      </c>
      <c r="F61" s="16"/>
    </row>
    <row r="62" spans="1:6" ht="17.100000000000001" customHeight="1" x14ac:dyDescent="0.2">
      <c r="A62" s="27" t="s">
        <v>35</v>
      </c>
      <c r="B62" s="8"/>
      <c r="C62" s="116">
        <v>31237.5</v>
      </c>
      <c r="D62" s="113">
        <f t="shared" si="0"/>
        <v>37797.375</v>
      </c>
      <c r="E62" s="8" t="s">
        <v>41</v>
      </c>
      <c r="F62" s="16"/>
    </row>
    <row r="63" spans="1:6" ht="17.100000000000001" customHeight="1" x14ac:dyDescent="0.2">
      <c r="A63" s="27" t="s">
        <v>33</v>
      </c>
      <c r="B63" s="8"/>
      <c r="C63" s="116">
        <v>27769.5</v>
      </c>
      <c r="D63" s="113">
        <f t="shared" si="0"/>
        <v>33601.095000000001</v>
      </c>
      <c r="E63" s="8" t="s">
        <v>41</v>
      </c>
      <c r="F63" s="16"/>
    </row>
    <row r="64" spans="1:6" ht="17.100000000000001" customHeight="1" x14ac:dyDescent="0.2">
      <c r="A64" s="27" t="s">
        <v>38</v>
      </c>
      <c r="B64" s="8"/>
      <c r="C64" s="116">
        <v>20833.5</v>
      </c>
      <c r="D64" s="113">
        <f t="shared" si="0"/>
        <v>25208.535</v>
      </c>
      <c r="E64" s="8" t="s">
        <v>40</v>
      </c>
      <c r="F64" s="16"/>
    </row>
    <row r="65" spans="1:8" ht="17.100000000000001" customHeight="1" x14ac:dyDescent="0.2">
      <c r="A65" s="27" t="s">
        <v>37</v>
      </c>
      <c r="B65" s="8"/>
      <c r="C65" s="116">
        <v>18513</v>
      </c>
      <c r="D65" s="113">
        <f t="shared" si="0"/>
        <v>22400.73</v>
      </c>
      <c r="E65" s="8" t="s">
        <v>40</v>
      </c>
      <c r="F65" s="16"/>
    </row>
    <row r="66" spans="1:8" ht="17.100000000000001" customHeight="1" thickBot="1" x14ac:dyDescent="0.25">
      <c r="A66" s="28" t="s">
        <v>36</v>
      </c>
      <c r="B66" s="9"/>
      <c r="C66" s="117">
        <v>25449</v>
      </c>
      <c r="D66" s="126">
        <f t="shared" si="0"/>
        <v>30793.29</v>
      </c>
      <c r="E66" s="9" t="s">
        <v>40</v>
      </c>
      <c r="F66" s="18"/>
    </row>
    <row r="67" spans="1:8" ht="17.25" customHeight="1" x14ac:dyDescent="0.2">
      <c r="A67" s="35" t="s">
        <v>105</v>
      </c>
      <c r="B67" s="36"/>
      <c r="C67" s="120"/>
      <c r="D67" s="205"/>
      <c r="E67" s="19"/>
      <c r="F67" s="54"/>
    </row>
    <row r="68" spans="1:8" ht="17.25" customHeight="1" x14ac:dyDescent="0.2">
      <c r="A68" s="108" t="s">
        <v>286</v>
      </c>
      <c r="B68" s="165"/>
      <c r="C68" s="116">
        <v>3111</v>
      </c>
      <c r="D68" s="130">
        <f t="shared" si="0"/>
        <v>3764.31</v>
      </c>
      <c r="E68" s="134" t="s">
        <v>303</v>
      </c>
      <c r="F68" s="29"/>
      <c r="H68" s="41"/>
    </row>
    <row r="69" spans="1:8" ht="17.25" customHeight="1" x14ac:dyDescent="0.2">
      <c r="A69" s="108" t="s">
        <v>285</v>
      </c>
      <c r="B69" s="165"/>
      <c r="C69" s="118">
        <v>4258.5</v>
      </c>
      <c r="D69" s="130">
        <f t="shared" si="0"/>
        <v>5152.7849999999999</v>
      </c>
      <c r="E69" s="134"/>
      <c r="F69" s="29"/>
      <c r="H69" s="41"/>
    </row>
    <row r="70" spans="1:8" ht="17.25" customHeight="1" x14ac:dyDescent="0.2">
      <c r="A70" s="108" t="s">
        <v>288</v>
      </c>
      <c r="B70" s="165"/>
      <c r="C70" s="118">
        <v>3468</v>
      </c>
      <c r="D70" s="130">
        <f t="shared" si="0"/>
        <v>4196.28</v>
      </c>
      <c r="E70" s="134"/>
      <c r="F70" s="29"/>
      <c r="H70" s="41"/>
    </row>
    <row r="71" spans="1:8" ht="17.25" customHeight="1" thickBot="1" x14ac:dyDescent="0.25">
      <c r="A71" s="108" t="s">
        <v>287</v>
      </c>
      <c r="B71" s="166"/>
      <c r="C71" s="122">
        <v>5788.5</v>
      </c>
      <c r="D71" s="131">
        <f t="shared" si="0"/>
        <v>7004.085</v>
      </c>
      <c r="E71" s="135"/>
      <c r="F71" s="39"/>
      <c r="H71" s="41"/>
    </row>
    <row r="72" spans="1:8" ht="17.25" customHeight="1" x14ac:dyDescent="0.2">
      <c r="A72" s="105" t="s">
        <v>270</v>
      </c>
      <c r="B72" s="60"/>
      <c r="C72" s="118"/>
      <c r="D72" s="130"/>
      <c r="E72" s="97"/>
      <c r="F72" s="52">
        <v>46752</v>
      </c>
    </row>
    <row r="73" spans="1:8" ht="17.25" customHeight="1" x14ac:dyDescent="0.2">
      <c r="A73" s="106" t="s">
        <v>278</v>
      </c>
      <c r="B73" s="60"/>
      <c r="C73" s="118"/>
      <c r="D73" s="130"/>
      <c r="E73" s="97"/>
      <c r="F73" s="29"/>
    </row>
    <row r="74" spans="1:8" ht="17.25" customHeight="1" x14ac:dyDescent="0.2">
      <c r="A74" s="107" t="s">
        <v>274</v>
      </c>
      <c r="B74" s="60"/>
      <c r="C74" s="118"/>
      <c r="D74" s="130"/>
      <c r="E74" s="97"/>
      <c r="F74" s="29"/>
    </row>
    <row r="75" spans="1:8" ht="17.25" customHeight="1" x14ac:dyDescent="0.2">
      <c r="A75" s="103" t="s">
        <v>279</v>
      </c>
      <c r="B75" s="60"/>
      <c r="C75" s="116">
        <v>26979</v>
      </c>
      <c r="D75" s="128">
        <f t="shared" si="0"/>
        <v>32644.59</v>
      </c>
      <c r="E75" s="8" t="s">
        <v>41</v>
      </c>
      <c r="F75" s="29"/>
      <c r="G75" s="41"/>
      <c r="H75" s="41"/>
    </row>
    <row r="76" spans="1:8" ht="17.25" customHeight="1" x14ac:dyDescent="0.2">
      <c r="A76" s="103" t="s">
        <v>282</v>
      </c>
      <c r="B76" s="60"/>
      <c r="C76" s="116">
        <v>35955</v>
      </c>
      <c r="D76" s="128">
        <f t="shared" ref="D76:D112" si="1">C76*1.21</f>
        <v>43505.549999999996</v>
      </c>
      <c r="E76" s="8" t="s">
        <v>271</v>
      </c>
      <c r="F76" s="29"/>
      <c r="G76" s="41"/>
      <c r="H76" s="41"/>
    </row>
    <row r="77" spans="1:8" ht="17.25" customHeight="1" x14ac:dyDescent="0.2">
      <c r="A77" s="103" t="s">
        <v>280</v>
      </c>
      <c r="B77" s="60"/>
      <c r="C77" s="116">
        <v>44956.5</v>
      </c>
      <c r="D77" s="128">
        <f t="shared" si="1"/>
        <v>54397.364999999998</v>
      </c>
      <c r="E77" s="8" t="s">
        <v>272</v>
      </c>
      <c r="F77" s="29"/>
      <c r="G77" s="41"/>
      <c r="H77" s="41"/>
    </row>
    <row r="78" spans="1:8" ht="17.25" customHeight="1" x14ac:dyDescent="0.2">
      <c r="A78" s="103" t="s">
        <v>281</v>
      </c>
      <c r="B78" s="60"/>
      <c r="C78" s="116">
        <v>53932.5</v>
      </c>
      <c r="D78" s="128">
        <f t="shared" si="1"/>
        <v>65258.324999999997</v>
      </c>
      <c r="E78" s="8" t="s">
        <v>273</v>
      </c>
      <c r="F78" s="29"/>
      <c r="G78" s="41"/>
      <c r="H78" s="41"/>
    </row>
    <row r="79" spans="1:8" ht="17.25" customHeight="1" x14ac:dyDescent="0.2">
      <c r="A79" s="107" t="s">
        <v>275</v>
      </c>
      <c r="B79" s="60"/>
      <c r="C79" s="116"/>
      <c r="D79" s="128"/>
      <c r="E79" s="8"/>
      <c r="F79" s="29"/>
      <c r="G79" s="41"/>
    </row>
    <row r="80" spans="1:8" ht="17.25" customHeight="1" x14ac:dyDescent="0.2">
      <c r="A80" s="103" t="s">
        <v>279</v>
      </c>
      <c r="B80" s="60"/>
      <c r="C80" s="116">
        <v>49470</v>
      </c>
      <c r="D80" s="128">
        <f t="shared" si="1"/>
        <v>59858.7</v>
      </c>
      <c r="E80" s="8" t="s">
        <v>41</v>
      </c>
      <c r="F80" s="29"/>
      <c r="G80" s="41"/>
    </row>
    <row r="81" spans="1:7" ht="17.25" customHeight="1" x14ac:dyDescent="0.2">
      <c r="A81" s="103" t="s">
        <v>282</v>
      </c>
      <c r="B81" s="60"/>
      <c r="C81" s="116">
        <v>65968.5</v>
      </c>
      <c r="D81" s="128">
        <f t="shared" si="1"/>
        <v>79821.884999999995</v>
      </c>
      <c r="E81" s="8" t="s">
        <v>271</v>
      </c>
      <c r="F81" s="29"/>
      <c r="G81" s="41"/>
    </row>
    <row r="82" spans="1:7" ht="17.25" customHeight="1" x14ac:dyDescent="0.2">
      <c r="A82" s="103" t="s">
        <v>280</v>
      </c>
      <c r="B82" s="60"/>
      <c r="C82" s="116">
        <v>82467</v>
      </c>
      <c r="D82" s="128">
        <f t="shared" si="1"/>
        <v>99785.069999999992</v>
      </c>
      <c r="E82" s="8" t="s">
        <v>272</v>
      </c>
      <c r="F82" s="29"/>
      <c r="G82" s="41"/>
    </row>
    <row r="83" spans="1:7" ht="17.25" customHeight="1" x14ac:dyDescent="0.2">
      <c r="A83" s="103" t="s">
        <v>281</v>
      </c>
      <c r="B83" s="60"/>
      <c r="C83" s="116">
        <v>98965.5</v>
      </c>
      <c r="D83" s="128">
        <f t="shared" si="1"/>
        <v>119748.25499999999</v>
      </c>
      <c r="E83" s="8" t="s">
        <v>273</v>
      </c>
      <c r="F83" s="29"/>
      <c r="G83" s="41"/>
    </row>
    <row r="84" spans="1:7" ht="17.25" customHeight="1" x14ac:dyDescent="0.2">
      <c r="A84" s="107" t="s">
        <v>277</v>
      </c>
      <c r="B84" s="60"/>
      <c r="C84" s="116"/>
      <c r="D84" s="128"/>
      <c r="E84" s="8"/>
      <c r="F84" s="29"/>
      <c r="G84" s="41"/>
    </row>
    <row r="85" spans="1:7" ht="17.25" customHeight="1" x14ac:dyDescent="0.2">
      <c r="A85" s="103" t="s">
        <v>279</v>
      </c>
      <c r="B85" s="60"/>
      <c r="C85" s="116">
        <v>80784</v>
      </c>
      <c r="D85" s="128">
        <f t="shared" si="1"/>
        <v>97748.64</v>
      </c>
      <c r="E85" s="8" t="s">
        <v>41</v>
      </c>
      <c r="F85" s="29"/>
      <c r="G85" s="41"/>
    </row>
    <row r="86" spans="1:7" ht="17.25" customHeight="1" x14ac:dyDescent="0.2">
      <c r="A86" s="103" t="s">
        <v>282</v>
      </c>
      <c r="B86" s="60"/>
      <c r="C86" s="116">
        <v>107712</v>
      </c>
      <c r="D86" s="128">
        <f t="shared" si="1"/>
        <v>130331.51999999999</v>
      </c>
      <c r="E86" s="8" t="s">
        <v>271</v>
      </c>
      <c r="F86" s="29"/>
      <c r="G86" s="41"/>
    </row>
    <row r="87" spans="1:7" ht="17.25" customHeight="1" x14ac:dyDescent="0.2">
      <c r="A87" s="103" t="s">
        <v>280</v>
      </c>
      <c r="B87" s="60"/>
      <c r="C87" s="116">
        <v>134640</v>
      </c>
      <c r="D87" s="128">
        <f t="shared" si="1"/>
        <v>162914.4</v>
      </c>
      <c r="E87" s="8" t="s">
        <v>272</v>
      </c>
      <c r="F87" s="29"/>
      <c r="G87" s="41"/>
    </row>
    <row r="88" spans="1:7" ht="17.25" customHeight="1" x14ac:dyDescent="0.2">
      <c r="A88" s="103" t="s">
        <v>281</v>
      </c>
      <c r="B88" s="60"/>
      <c r="C88" s="116">
        <v>161568</v>
      </c>
      <c r="D88" s="128">
        <f t="shared" si="1"/>
        <v>195497.28</v>
      </c>
      <c r="E88" s="8" t="s">
        <v>273</v>
      </c>
      <c r="F88" s="29"/>
      <c r="G88" s="41"/>
    </row>
    <row r="89" spans="1:7" ht="17.25" customHeight="1" x14ac:dyDescent="0.2">
      <c r="A89" s="107" t="s">
        <v>276</v>
      </c>
      <c r="B89" s="60"/>
      <c r="C89" s="116"/>
      <c r="D89" s="128"/>
      <c r="E89" s="8"/>
      <c r="F89" s="29"/>
      <c r="G89" s="41"/>
    </row>
    <row r="90" spans="1:7" ht="17.25" customHeight="1" x14ac:dyDescent="0.2">
      <c r="A90" s="103" t="s">
        <v>279</v>
      </c>
      <c r="B90" s="60"/>
      <c r="C90" s="116">
        <v>44421</v>
      </c>
      <c r="D90" s="128">
        <f t="shared" si="1"/>
        <v>53749.409999999996</v>
      </c>
      <c r="E90" s="8" t="s">
        <v>41</v>
      </c>
      <c r="F90" s="29"/>
      <c r="G90" s="41"/>
    </row>
    <row r="91" spans="1:7" ht="17.25" customHeight="1" x14ac:dyDescent="0.2">
      <c r="A91" s="103" t="s">
        <v>282</v>
      </c>
      <c r="B91" s="60"/>
      <c r="C91" s="116">
        <v>59236.5</v>
      </c>
      <c r="D91" s="128">
        <f t="shared" si="1"/>
        <v>71676.164999999994</v>
      </c>
      <c r="E91" s="8" t="s">
        <v>271</v>
      </c>
      <c r="F91" s="29"/>
      <c r="G91" s="41"/>
    </row>
    <row r="92" spans="1:7" ht="17.25" customHeight="1" x14ac:dyDescent="0.2">
      <c r="A92" s="103" t="s">
        <v>280</v>
      </c>
      <c r="B92" s="60"/>
      <c r="C92" s="116">
        <v>74052</v>
      </c>
      <c r="D92" s="128">
        <f t="shared" si="1"/>
        <v>89602.92</v>
      </c>
      <c r="E92" s="8" t="s">
        <v>272</v>
      </c>
      <c r="F92" s="29"/>
      <c r="G92" s="41"/>
    </row>
    <row r="93" spans="1:7" ht="17.25" customHeight="1" x14ac:dyDescent="0.2">
      <c r="A93" s="103" t="s">
        <v>281</v>
      </c>
      <c r="B93" s="60"/>
      <c r="C93" s="116">
        <v>88867.5</v>
      </c>
      <c r="D93" s="128">
        <f t="shared" si="1"/>
        <v>107529.675</v>
      </c>
      <c r="E93" s="8" t="s">
        <v>273</v>
      </c>
      <c r="F93" s="29"/>
      <c r="G93" s="41"/>
    </row>
    <row r="94" spans="1:7" ht="17.25" customHeight="1" x14ac:dyDescent="0.2">
      <c r="A94" s="103"/>
      <c r="B94" s="60"/>
      <c r="C94" s="116"/>
      <c r="D94" s="128"/>
      <c r="E94" s="8"/>
      <c r="F94" s="29"/>
      <c r="G94" s="41"/>
    </row>
    <row r="95" spans="1:7" ht="17.25" customHeight="1" x14ac:dyDescent="0.2">
      <c r="A95" s="103" t="s">
        <v>274</v>
      </c>
      <c r="B95" s="60"/>
      <c r="C95" s="116">
        <v>3009</v>
      </c>
      <c r="D95" s="128">
        <f t="shared" si="1"/>
        <v>3640.89</v>
      </c>
      <c r="E95" s="8" t="s">
        <v>283</v>
      </c>
      <c r="F95" s="29"/>
      <c r="G95" s="41"/>
    </row>
    <row r="96" spans="1:7" ht="17.25" customHeight="1" x14ac:dyDescent="0.2">
      <c r="A96" s="103" t="s">
        <v>275</v>
      </c>
      <c r="B96" s="60"/>
      <c r="C96" s="116">
        <v>5508</v>
      </c>
      <c r="D96" s="128">
        <f t="shared" si="1"/>
        <v>6664.6799999999994</v>
      </c>
      <c r="E96" s="8" t="s">
        <v>283</v>
      </c>
      <c r="F96" s="29"/>
      <c r="G96" s="41"/>
    </row>
    <row r="97" spans="1:7" ht="17.25" customHeight="1" x14ac:dyDescent="0.2">
      <c r="A97" s="103" t="s">
        <v>277</v>
      </c>
      <c r="B97" s="60"/>
      <c r="C97" s="116">
        <v>8976</v>
      </c>
      <c r="D97" s="128">
        <f t="shared" si="1"/>
        <v>10860.96</v>
      </c>
      <c r="E97" s="8" t="s">
        <v>283</v>
      </c>
      <c r="F97" s="29"/>
      <c r="G97" s="41"/>
    </row>
    <row r="98" spans="1:7" ht="17.25" customHeight="1" x14ac:dyDescent="0.2">
      <c r="A98" s="103" t="s">
        <v>276</v>
      </c>
      <c r="B98" s="60"/>
      <c r="C98" s="116">
        <v>4947</v>
      </c>
      <c r="D98" s="128">
        <f t="shared" si="1"/>
        <v>5985.87</v>
      </c>
      <c r="E98" s="8" t="s">
        <v>284</v>
      </c>
      <c r="F98" s="29"/>
      <c r="G98" s="41"/>
    </row>
    <row r="99" spans="1:7" ht="17.25" customHeight="1" thickBot="1" x14ac:dyDescent="0.25">
      <c r="A99" s="104"/>
      <c r="B99" s="60"/>
      <c r="C99" s="118"/>
      <c r="D99" s="130"/>
      <c r="E99" s="97"/>
      <c r="F99" s="29"/>
    </row>
    <row r="100" spans="1:7" ht="17.25" customHeight="1" x14ac:dyDescent="0.2">
      <c r="A100" s="106" t="s">
        <v>229</v>
      </c>
      <c r="B100" s="98"/>
      <c r="C100" s="120"/>
      <c r="D100" s="120"/>
      <c r="E100" s="37"/>
      <c r="F100" s="52">
        <v>47118</v>
      </c>
    </row>
    <row r="101" spans="1:7" ht="17.25" customHeight="1" x14ac:dyDescent="0.2">
      <c r="A101" s="34" t="s">
        <v>241</v>
      </c>
      <c r="B101" s="58"/>
      <c r="C101" s="116">
        <v>73440</v>
      </c>
      <c r="D101" s="116">
        <f t="shared" si="1"/>
        <v>88862.399999999994</v>
      </c>
      <c r="E101" s="8" t="s">
        <v>253</v>
      </c>
      <c r="F101" s="29"/>
    </row>
    <row r="102" spans="1:7" ht="17.25" customHeight="1" x14ac:dyDescent="0.2">
      <c r="A102" s="34" t="s">
        <v>242</v>
      </c>
      <c r="B102" s="58"/>
      <c r="C102" s="116">
        <v>128545.5</v>
      </c>
      <c r="D102" s="116">
        <f t="shared" si="1"/>
        <v>155540.05499999999</v>
      </c>
      <c r="E102" s="8" t="s">
        <v>254</v>
      </c>
      <c r="F102" s="29"/>
    </row>
    <row r="103" spans="1:7" ht="17.25" customHeight="1" x14ac:dyDescent="0.2">
      <c r="A103" s="34" t="s">
        <v>243</v>
      </c>
      <c r="B103" s="58"/>
      <c r="C103" s="116">
        <v>97741.5</v>
      </c>
      <c r="D103" s="116">
        <f t="shared" si="1"/>
        <v>118267.215</v>
      </c>
      <c r="E103" s="8" t="s">
        <v>255</v>
      </c>
      <c r="F103" s="29"/>
    </row>
    <row r="104" spans="1:7" ht="17.25" customHeight="1" x14ac:dyDescent="0.2">
      <c r="A104" s="34" t="s">
        <v>244</v>
      </c>
      <c r="B104" s="58"/>
      <c r="C104" s="116">
        <v>65178</v>
      </c>
      <c r="D104" s="116">
        <f t="shared" si="1"/>
        <v>78865.38</v>
      </c>
      <c r="E104" s="8" t="s">
        <v>253</v>
      </c>
      <c r="F104" s="29"/>
    </row>
    <row r="105" spans="1:7" ht="17.25" customHeight="1" x14ac:dyDescent="0.2">
      <c r="A105" s="34" t="s">
        <v>245</v>
      </c>
      <c r="B105" s="58"/>
      <c r="C105" s="116">
        <v>65178</v>
      </c>
      <c r="D105" s="116">
        <f t="shared" si="1"/>
        <v>78865.38</v>
      </c>
      <c r="E105" s="8" t="s">
        <v>253</v>
      </c>
      <c r="F105" s="29"/>
    </row>
    <row r="106" spans="1:7" ht="17.25" customHeight="1" x14ac:dyDescent="0.2">
      <c r="A106" s="34" t="s">
        <v>246</v>
      </c>
      <c r="B106" s="58"/>
      <c r="C106" s="116">
        <v>46461</v>
      </c>
      <c r="D106" s="116">
        <f t="shared" si="1"/>
        <v>56217.81</v>
      </c>
      <c r="E106" s="8" t="s">
        <v>41</v>
      </c>
      <c r="F106" s="29"/>
    </row>
    <row r="107" spans="1:7" ht="17.25" customHeight="1" x14ac:dyDescent="0.2">
      <c r="A107" s="34" t="s">
        <v>247</v>
      </c>
      <c r="B107" s="58"/>
      <c r="C107" s="116">
        <v>91239</v>
      </c>
      <c r="D107" s="116">
        <f t="shared" si="1"/>
        <v>110399.19</v>
      </c>
      <c r="E107" s="8" t="s">
        <v>253</v>
      </c>
      <c r="F107" s="29"/>
    </row>
    <row r="108" spans="1:7" ht="17.25" customHeight="1" x14ac:dyDescent="0.2">
      <c r="A108" s="34" t="s">
        <v>248</v>
      </c>
      <c r="B108" s="58"/>
      <c r="C108" s="116">
        <v>9180</v>
      </c>
      <c r="D108" s="116">
        <f t="shared" si="1"/>
        <v>11107.8</v>
      </c>
      <c r="E108" s="8" t="s">
        <v>256</v>
      </c>
      <c r="F108" s="29"/>
    </row>
    <row r="109" spans="1:7" ht="17.25" customHeight="1" x14ac:dyDescent="0.2">
      <c r="A109" s="34" t="s">
        <v>249</v>
      </c>
      <c r="B109" s="58"/>
      <c r="C109" s="116">
        <v>8287.5</v>
      </c>
      <c r="D109" s="116">
        <f t="shared" si="1"/>
        <v>10027.875</v>
      </c>
      <c r="E109" s="8" t="s">
        <v>256</v>
      </c>
      <c r="F109" s="29"/>
    </row>
    <row r="110" spans="1:7" ht="17.25" customHeight="1" x14ac:dyDescent="0.2">
      <c r="A110" s="34" t="s">
        <v>250</v>
      </c>
      <c r="B110" s="58"/>
      <c r="C110" s="116">
        <v>8287.5</v>
      </c>
      <c r="D110" s="116">
        <f t="shared" si="1"/>
        <v>10027.875</v>
      </c>
      <c r="E110" s="8" t="s">
        <v>256</v>
      </c>
      <c r="F110" s="29"/>
    </row>
    <row r="111" spans="1:7" ht="17.25" customHeight="1" x14ac:dyDescent="0.2">
      <c r="A111" s="34" t="s">
        <v>251</v>
      </c>
      <c r="B111" s="58"/>
      <c r="C111" s="116">
        <v>7752</v>
      </c>
      <c r="D111" s="116">
        <f t="shared" si="1"/>
        <v>9379.92</v>
      </c>
      <c r="E111" s="8" t="s">
        <v>67</v>
      </c>
      <c r="F111" s="29"/>
    </row>
    <row r="112" spans="1:7" ht="17.25" customHeight="1" thickBot="1" x14ac:dyDescent="0.25">
      <c r="A112" s="42" t="s">
        <v>252</v>
      </c>
      <c r="B112" s="99"/>
      <c r="C112" s="117">
        <v>12444</v>
      </c>
      <c r="D112" s="117">
        <f t="shared" si="1"/>
        <v>15057.24</v>
      </c>
      <c r="E112" s="9" t="s">
        <v>256</v>
      </c>
      <c r="F112" s="39"/>
    </row>
    <row r="114" spans="1:6" ht="17.25" customHeight="1" x14ac:dyDescent="0.2">
      <c r="A114" s="59" t="s">
        <v>315</v>
      </c>
      <c r="B114" s="58"/>
      <c r="C114" s="119"/>
      <c r="D114" s="206"/>
      <c r="E114" s="47"/>
      <c r="F114" s="60"/>
    </row>
    <row r="115" spans="1:6" ht="17.25" customHeight="1" x14ac:dyDescent="0.2">
      <c r="A115" s="59" t="s">
        <v>316</v>
      </c>
      <c r="B115" s="58"/>
      <c r="C115" s="119"/>
      <c r="D115" s="206"/>
      <c r="E115" s="47"/>
      <c r="F115" s="60"/>
    </row>
    <row r="116" spans="1:6" ht="13.5" thickBot="1" x14ac:dyDescent="0.25">
      <c r="A116" s="22"/>
      <c r="B116" s="23"/>
      <c r="C116" s="133"/>
      <c r="D116" s="133"/>
      <c r="E116" s="24"/>
      <c r="F116" s="21"/>
    </row>
    <row r="117" spans="1:6" x14ac:dyDescent="0.2">
      <c r="A117" s="142" t="s">
        <v>309</v>
      </c>
      <c r="B117" s="143"/>
      <c r="C117" s="143"/>
      <c r="D117" s="143"/>
      <c r="E117" s="143"/>
      <c r="F117" s="144"/>
    </row>
    <row r="118" spans="1:6" x14ac:dyDescent="0.2">
      <c r="A118" s="139" t="s">
        <v>317</v>
      </c>
      <c r="B118" s="140"/>
      <c r="C118" s="140"/>
      <c r="D118" s="140"/>
      <c r="E118" s="140"/>
      <c r="F118" s="141"/>
    </row>
    <row r="119" spans="1:6" x14ac:dyDescent="0.2">
      <c r="A119" s="139" t="s">
        <v>311</v>
      </c>
      <c r="B119" s="140"/>
      <c r="C119" s="140"/>
      <c r="D119" s="140"/>
      <c r="E119" s="140"/>
      <c r="F119" s="141"/>
    </row>
    <row r="120" spans="1:6" ht="13.5" thickBot="1" x14ac:dyDescent="0.25">
      <c r="A120" s="136" t="s">
        <v>312</v>
      </c>
      <c r="B120" s="137"/>
      <c r="C120" s="137"/>
      <c r="D120" s="137"/>
      <c r="E120" s="137"/>
      <c r="F120" s="138"/>
    </row>
  </sheetData>
  <mergeCells count="16">
    <mergeCell ref="A118:F118"/>
    <mergeCell ref="A119:F119"/>
    <mergeCell ref="A120:F120"/>
    <mergeCell ref="B68:B71"/>
    <mergeCell ref="A8:A9"/>
    <mergeCell ref="B8:B9"/>
    <mergeCell ref="A18:A19"/>
    <mergeCell ref="A117:F117"/>
    <mergeCell ref="E11:E14"/>
    <mergeCell ref="E27:E31"/>
    <mergeCell ref="E68:E71"/>
    <mergeCell ref="D6:F7"/>
    <mergeCell ref="C8:C9"/>
    <mergeCell ref="D8:D9"/>
    <mergeCell ref="E8:E9"/>
    <mergeCell ref="F8:F9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9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7"/>
  <sheetViews>
    <sheetView zoomScaleNormal="100" workbookViewId="0">
      <selection activeCell="M30" sqref="M30"/>
    </sheetView>
  </sheetViews>
  <sheetFormatPr defaultColWidth="9.140625" defaultRowHeight="12.75" x14ac:dyDescent="0.2"/>
  <cols>
    <col min="1" max="1" width="11" customWidth="1"/>
    <col min="2" max="8" width="9.28515625" customWidth="1"/>
    <col min="9" max="10" width="10.28515625" bestFit="1" customWidth="1"/>
    <col min="16" max="16" width="9.140625" style="200"/>
  </cols>
  <sheetData>
    <row r="2" spans="1:10" x14ac:dyDescent="0.2">
      <c r="G2" s="74"/>
      <c r="H2" s="74"/>
      <c r="I2" s="74"/>
      <c r="J2" s="74"/>
    </row>
    <row r="3" spans="1:10" x14ac:dyDescent="0.2">
      <c r="H3" s="179" t="s">
        <v>292</v>
      </c>
      <c r="I3" s="179"/>
      <c r="J3" s="179"/>
    </row>
    <row r="7" spans="1:10" ht="35.25" x14ac:dyDescent="0.5">
      <c r="A7" s="180" t="s">
        <v>175</v>
      </c>
      <c r="B7" s="180"/>
      <c r="C7" s="180"/>
      <c r="D7" s="180"/>
      <c r="E7" s="180"/>
      <c r="F7" s="180"/>
      <c r="G7" s="180"/>
      <c r="H7" s="180"/>
      <c r="I7" s="180"/>
      <c r="J7" s="180"/>
    </row>
    <row r="12" spans="1:10" ht="15.75" x14ac:dyDescent="0.25">
      <c r="A12" s="177" t="s">
        <v>176</v>
      </c>
      <c r="B12" s="178"/>
      <c r="C12" s="178"/>
      <c r="D12" s="178"/>
      <c r="E12" s="178"/>
      <c r="F12" s="178"/>
      <c r="G12" s="178"/>
      <c r="H12" s="178"/>
      <c r="I12" s="178"/>
      <c r="J12" s="178"/>
    </row>
    <row r="13" spans="1:10" ht="25.5" x14ac:dyDescent="0.2">
      <c r="A13" s="84" t="s">
        <v>297</v>
      </c>
      <c r="B13" s="85" t="s">
        <v>177</v>
      </c>
      <c r="C13" s="85" t="s">
        <v>178</v>
      </c>
      <c r="D13" s="85" t="s">
        <v>179</v>
      </c>
      <c r="E13" s="85" t="s">
        <v>180</v>
      </c>
      <c r="F13" s="85" t="s">
        <v>181</v>
      </c>
      <c r="G13" s="85" t="s">
        <v>182</v>
      </c>
      <c r="H13" s="85" t="s">
        <v>183</v>
      </c>
      <c r="I13" s="85" t="s">
        <v>184</v>
      </c>
      <c r="J13" s="85" t="s">
        <v>185</v>
      </c>
    </row>
    <row r="14" spans="1:10" x14ac:dyDescent="0.2">
      <c r="A14" s="91" t="s">
        <v>186</v>
      </c>
      <c r="B14" s="208">
        <v>5183</v>
      </c>
      <c r="C14" s="209">
        <v>5617</v>
      </c>
      <c r="D14" s="208">
        <v>5183</v>
      </c>
      <c r="E14" s="209">
        <v>6881</v>
      </c>
      <c r="F14" s="208">
        <v>5183</v>
      </c>
      <c r="G14" s="208">
        <v>5183</v>
      </c>
      <c r="H14" s="209" t="s">
        <v>170</v>
      </c>
      <c r="I14" s="208">
        <v>10922</v>
      </c>
      <c r="J14" s="209">
        <v>11201</v>
      </c>
    </row>
    <row r="15" spans="1:10" x14ac:dyDescent="0.2">
      <c r="A15" s="93" t="s">
        <v>187</v>
      </c>
      <c r="B15" s="210"/>
      <c r="C15" s="211"/>
      <c r="D15" s="210"/>
      <c r="E15" s="211"/>
      <c r="F15" s="210"/>
      <c r="G15" s="210"/>
      <c r="H15" s="211"/>
      <c r="I15" s="210"/>
      <c r="J15" s="211"/>
    </row>
    <row r="16" spans="1:10" x14ac:dyDescent="0.2">
      <c r="A16" s="93" t="s">
        <v>188</v>
      </c>
      <c r="B16" s="210"/>
      <c r="C16" s="211"/>
      <c r="D16" s="210"/>
      <c r="E16" s="211"/>
      <c r="F16" s="210"/>
      <c r="G16" s="210"/>
      <c r="H16" s="211"/>
      <c r="I16" s="210"/>
      <c r="J16" s="211"/>
    </row>
    <row r="17" spans="1:10" x14ac:dyDescent="0.2">
      <c r="A17" s="93" t="s">
        <v>189</v>
      </c>
      <c r="B17" s="210"/>
      <c r="C17" s="211"/>
      <c r="D17" s="210"/>
      <c r="E17" s="211"/>
      <c r="F17" s="210"/>
      <c r="G17" s="210"/>
      <c r="H17" s="211"/>
      <c r="I17" s="210"/>
      <c r="J17" s="211"/>
    </row>
    <row r="18" spans="1:10" x14ac:dyDescent="0.2">
      <c r="A18" s="92" t="s">
        <v>187</v>
      </c>
      <c r="B18" s="212"/>
      <c r="C18" s="213"/>
      <c r="D18" s="212"/>
      <c r="E18" s="213"/>
      <c r="F18" s="212"/>
      <c r="G18" s="212"/>
      <c r="H18" s="213"/>
      <c r="I18" s="212"/>
      <c r="J18" s="213"/>
    </row>
    <row r="19" spans="1:10" ht="15.75" x14ac:dyDescent="0.2">
      <c r="B19" s="86"/>
    </row>
    <row r="20" spans="1:10" ht="15.75" x14ac:dyDescent="0.25">
      <c r="A20" s="177" t="s">
        <v>190</v>
      </c>
      <c r="B20" s="178"/>
      <c r="C20" s="178"/>
      <c r="D20" s="178"/>
      <c r="E20" s="178"/>
      <c r="F20" s="178"/>
      <c r="G20" s="178"/>
      <c r="H20" s="178"/>
      <c r="I20" s="178"/>
      <c r="J20" s="178"/>
    </row>
    <row r="21" spans="1:10" ht="25.5" x14ac:dyDescent="0.2">
      <c r="A21" s="87" t="s">
        <v>297</v>
      </c>
      <c r="B21" s="88" t="s">
        <v>177</v>
      </c>
      <c r="C21" s="88" t="s">
        <v>178</v>
      </c>
      <c r="D21" s="88" t="s">
        <v>179</v>
      </c>
      <c r="E21" s="88" t="s">
        <v>180</v>
      </c>
      <c r="F21" s="88" t="s">
        <v>181</v>
      </c>
      <c r="G21" s="88" t="s">
        <v>182</v>
      </c>
      <c r="H21" s="88" t="s">
        <v>183</v>
      </c>
      <c r="I21" s="88" t="s">
        <v>184</v>
      </c>
      <c r="J21" s="88" t="s">
        <v>185</v>
      </c>
    </row>
    <row r="22" spans="1:10" x14ac:dyDescent="0.2">
      <c r="A22" s="91" t="s">
        <v>188</v>
      </c>
      <c r="B22" s="208">
        <v>5183</v>
      </c>
      <c r="C22" s="208">
        <v>5617</v>
      </c>
      <c r="D22" s="208">
        <v>5183</v>
      </c>
      <c r="E22" s="208">
        <v>6881</v>
      </c>
      <c r="F22" s="208">
        <v>5183</v>
      </c>
      <c r="G22" s="208">
        <v>5183</v>
      </c>
      <c r="H22" s="208">
        <v>5183</v>
      </c>
      <c r="I22" s="208">
        <v>10922</v>
      </c>
      <c r="J22" s="208">
        <v>11201</v>
      </c>
    </row>
    <row r="23" spans="1:10" x14ac:dyDescent="0.2">
      <c r="A23" s="93" t="s">
        <v>191</v>
      </c>
      <c r="B23" s="210"/>
      <c r="C23" s="210"/>
      <c r="D23" s="210"/>
      <c r="E23" s="210"/>
      <c r="F23" s="210"/>
      <c r="G23" s="210"/>
      <c r="H23" s="210"/>
      <c r="I23" s="210"/>
      <c r="J23" s="210"/>
    </row>
    <row r="24" spans="1:10" x14ac:dyDescent="0.2">
      <c r="A24" s="92" t="s">
        <v>189</v>
      </c>
      <c r="B24" s="212"/>
      <c r="C24" s="212"/>
      <c r="D24" s="212"/>
      <c r="E24" s="212"/>
      <c r="F24" s="212"/>
      <c r="G24" s="212"/>
      <c r="H24" s="212"/>
      <c r="I24" s="212"/>
      <c r="J24" s="212"/>
    </row>
    <row r="26" spans="1:10" ht="15.75" x14ac:dyDescent="0.25">
      <c r="A26" s="177" t="s">
        <v>192</v>
      </c>
      <c r="B26" s="178"/>
      <c r="C26" s="178"/>
      <c r="D26" s="178"/>
      <c r="E26" s="178"/>
      <c r="F26" s="178"/>
      <c r="G26" s="178"/>
      <c r="H26" s="178"/>
      <c r="I26" s="178"/>
      <c r="J26" s="178"/>
    </row>
    <row r="27" spans="1:10" ht="25.5" x14ac:dyDescent="0.2">
      <c r="A27" s="87" t="s">
        <v>297</v>
      </c>
      <c r="B27" s="88" t="s">
        <v>177</v>
      </c>
      <c r="C27" s="88" t="s">
        <v>178</v>
      </c>
      <c r="D27" s="88" t="s">
        <v>179</v>
      </c>
      <c r="E27" s="88" t="s">
        <v>180</v>
      </c>
      <c r="F27" s="88" t="s">
        <v>181</v>
      </c>
      <c r="G27" s="88" t="s">
        <v>182</v>
      </c>
      <c r="H27" s="88" t="s">
        <v>183</v>
      </c>
      <c r="I27" s="88" t="s">
        <v>184</v>
      </c>
      <c r="J27" s="88" t="s">
        <v>185</v>
      </c>
    </row>
    <row r="28" spans="1:10" ht="12.75" customHeight="1" x14ac:dyDescent="0.2">
      <c r="A28" s="91" t="s">
        <v>188</v>
      </c>
      <c r="B28" s="208">
        <v>5183</v>
      </c>
      <c r="C28" s="208">
        <v>5617</v>
      </c>
      <c r="D28" s="208">
        <v>5183</v>
      </c>
      <c r="E28" s="208">
        <v>6881</v>
      </c>
      <c r="F28" s="208">
        <v>5183</v>
      </c>
      <c r="G28" s="208">
        <v>5183</v>
      </c>
      <c r="H28" s="214" t="s">
        <v>170</v>
      </c>
      <c r="I28" s="215">
        <v>10922</v>
      </c>
      <c r="J28" s="208">
        <v>11201</v>
      </c>
    </row>
    <row r="29" spans="1:10" ht="12.75" customHeight="1" x14ac:dyDescent="0.2">
      <c r="A29" s="92" t="s">
        <v>189</v>
      </c>
      <c r="B29" s="212"/>
      <c r="C29" s="212"/>
      <c r="D29" s="212"/>
      <c r="E29" s="212"/>
      <c r="F29" s="212"/>
      <c r="G29" s="212"/>
      <c r="H29" s="216"/>
      <c r="I29" s="215"/>
      <c r="J29" s="212"/>
    </row>
    <row r="31" spans="1:10" ht="15.75" x14ac:dyDescent="0.25">
      <c r="A31" s="177" t="s">
        <v>193</v>
      </c>
      <c r="B31" s="178"/>
      <c r="C31" s="178"/>
      <c r="D31" s="178"/>
      <c r="E31" s="178"/>
      <c r="F31" s="178"/>
      <c r="G31" s="178"/>
      <c r="H31" s="178"/>
      <c r="I31" s="178"/>
      <c r="J31" s="178"/>
    </row>
    <row r="32" spans="1:10" ht="25.5" x14ac:dyDescent="0.2">
      <c r="A32" s="87" t="s">
        <v>297</v>
      </c>
      <c r="B32" s="88" t="s">
        <v>177</v>
      </c>
      <c r="C32" s="88" t="s">
        <v>178</v>
      </c>
      <c r="D32" s="88" t="s">
        <v>179</v>
      </c>
      <c r="E32" s="88" t="s">
        <v>180</v>
      </c>
      <c r="F32" s="88" t="s">
        <v>181</v>
      </c>
      <c r="G32" s="88" t="s">
        <v>182</v>
      </c>
      <c r="H32" s="88" t="s">
        <v>183</v>
      </c>
      <c r="I32" s="88" t="s">
        <v>184</v>
      </c>
      <c r="J32" s="88" t="s">
        <v>185</v>
      </c>
    </row>
    <row r="33" spans="1:16" x14ac:dyDescent="0.2">
      <c r="A33" s="91" t="s">
        <v>188</v>
      </c>
      <c r="B33" s="208">
        <v>5183</v>
      </c>
      <c r="C33" s="208">
        <v>5617</v>
      </c>
      <c r="D33" s="208">
        <v>5183</v>
      </c>
      <c r="E33" s="208">
        <v>6881</v>
      </c>
      <c r="F33" s="208">
        <v>5183</v>
      </c>
      <c r="G33" s="208">
        <v>5183</v>
      </c>
      <c r="H33" s="217" t="s">
        <v>170</v>
      </c>
      <c r="I33" s="215">
        <v>10922</v>
      </c>
      <c r="J33" s="208">
        <v>11201</v>
      </c>
    </row>
    <row r="34" spans="1:16" x14ac:dyDescent="0.2">
      <c r="A34" s="93" t="s">
        <v>191</v>
      </c>
      <c r="B34" s="210"/>
      <c r="C34" s="210"/>
      <c r="D34" s="210"/>
      <c r="E34" s="210"/>
      <c r="F34" s="210"/>
      <c r="G34" s="210"/>
      <c r="H34" s="218"/>
      <c r="I34" s="215"/>
      <c r="J34" s="210"/>
    </row>
    <row r="35" spans="1:16" x14ac:dyDescent="0.2">
      <c r="A35" s="92" t="s">
        <v>189</v>
      </c>
      <c r="B35" s="212"/>
      <c r="C35" s="212"/>
      <c r="D35" s="212"/>
      <c r="E35" s="212"/>
      <c r="F35" s="212"/>
      <c r="G35" s="212"/>
      <c r="H35" s="219"/>
      <c r="I35" s="215"/>
      <c r="J35" s="212"/>
    </row>
    <row r="37" spans="1:16" ht="30" customHeight="1" x14ac:dyDescent="0.2">
      <c r="A37" s="172" t="s">
        <v>320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6" ht="15" customHeight="1" x14ac:dyDescent="0.25">
      <c r="A38" s="89" t="s">
        <v>323</v>
      </c>
    </row>
    <row r="40" spans="1:16" ht="15" x14ac:dyDescent="0.25">
      <c r="A40" s="173" t="s">
        <v>321</v>
      </c>
      <c r="B40" s="174"/>
      <c r="C40" s="174"/>
      <c r="D40" s="174"/>
      <c r="E40" s="175" t="s">
        <v>294</v>
      </c>
      <c r="F40" s="176"/>
      <c r="G40" s="175" t="s">
        <v>194</v>
      </c>
      <c r="H40" s="176"/>
      <c r="I40" s="175" t="s">
        <v>195</v>
      </c>
      <c r="J40" s="176"/>
    </row>
    <row r="41" spans="1:16" ht="15" x14ac:dyDescent="0.2">
      <c r="A41" s="169" t="s">
        <v>318</v>
      </c>
      <c r="B41" s="170"/>
      <c r="C41" s="170"/>
      <c r="D41" s="170"/>
      <c r="E41" s="171" t="s">
        <v>156</v>
      </c>
      <c r="F41" s="171"/>
      <c r="G41" s="220">
        <f>I41/10.6</f>
        <v>529.90566037735846</v>
      </c>
      <c r="H41" s="220"/>
      <c r="I41" s="221">
        <v>5617</v>
      </c>
      <c r="J41" s="222"/>
    </row>
    <row r="42" spans="1:16" ht="15" customHeight="1" x14ac:dyDescent="0.25">
      <c r="A42" s="90" t="s">
        <v>319</v>
      </c>
    </row>
    <row r="47" spans="1:16" s="82" customFormat="1" ht="15.75" x14ac:dyDescent="0.25">
      <c r="A47" s="83"/>
      <c r="P47" s="207"/>
    </row>
  </sheetData>
  <mergeCells count="51"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A20:J20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31:J31"/>
    <mergeCell ref="B33:B35"/>
    <mergeCell ref="C33:C35"/>
    <mergeCell ref="D33:D35"/>
    <mergeCell ref="E33:E35"/>
    <mergeCell ref="F33:F35"/>
    <mergeCell ref="G33:G35"/>
    <mergeCell ref="H33:H35"/>
    <mergeCell ref="A41:D41"/>
    <mergeCell ref="E41:F41"/>
    <mergeCell ref="G41:H41"/>
    <mergeCell ref="I41:J41"/>
    <mergeCell ref="I33:I35"/>
    <mergeCell ref="J33:J35"/>
    <mergeCell ref="A37:J37"/>
    <mergeCell ref="A40:D40"/>
    <mergeCell ref="E40:F40"/>
    <mergeCell ref="G40:H40"/>
    <mergeCell ref="I40:J40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topLeftCell="A7" zoomScaleNormal="100" workbookViewId="0">
      <selection activeCell="M17" sqref="M17"/>
    </sheetView>
  </sheetViews>
  <sheetFormatPr defaultColWidth="9.140625" defaultRowHeight="12.75" x14ac:dyDescent="0.2"/>
  <cols>
    <col min="1" max="3" width="9.7109375" customWidth="1"/>
    <col min="4" max="4" width="15.7109375" customWidth="1"/>
    <col min="5" max="8" width="14.7109375" customWidth="1"/>
    <col min="12" max="12" width="9.42578125" bestFit="1" customWidth="1"/>
  </cols>
  <sheetData>
    <row r="1" spans="1:12" ht="15" customHeight="1" x14ac:dyDescent="0.2">
      <c r="B1" s="6"/>
    </row>
    <row r="2" spans="1:12" ht="15" customHeight="1" x14ac:dyDescent="0.2">
      <c r="G2" s="74"/>
      <c r="H2" s="74"/>
    </row>
    <row r="3" spans="1:12" ht="15" customHeight="1" x14ac:dyDescent="0.2">
      <c r="G3" s="179" t="s">
        <v>292</v>
      </c>
      <c r="H3" s="179"/>
    </row>
    <row r="4" spans="1:12" ht="15" customHeight="1" x14ac:dyDescent="0.2"/>
    <row r="5" spans="1:12" ht="15" customHeight="1" x14ac:dyDescent="0.2"/>
    <row r="6" spans="1:12" ht="15" customHeight="1" x14ac:dyDescent="0.2"/>
    <row r="7" spans="1:12" ht="126.75" customHeight="1" x14ac:dyDescent="0.5">
      <c r="A7" s="180" t="s">
        <v>163</v>
      </c>
      <c r="B7" s="180"/>
      <c r="C7" s="180"/>
      <c r="D7" s="180"/>
      <c r="E7" s="180"/>
      <c r="F7" s="180"/>
      <c r="G7" s="180"/>
      <c r="H7" s="180"/>
    </row>
    <row r="8" spans="1:12" ht="24.75" customHeight="1" x14ac:dyDescent="0.2">
      <c r="B8" s="6"/>
    </row>
    <row r="9" spans="1:12" x14ac:dyDescent="0.2">
      <c r="B9" s="6"/>
    </row>
    <row r="10" spans="1:12" ht="18.75" customHeight="1" x14ac:dyDescent="0.2">
      <c r="B10" s="6"/>
    </row>
    <row r="11" spans="1:12" ht="25.5" customHeight="1" x14ac:dyDescent="0.3">
      <c r="A11" s="191"/>
      <c r="B11" s="192"/>
      <c r="C11" s="192"/>
      <c r="D11" s="192"/>
    </row>
    <row r="12" spans="1:12" ht="19.5" customHeight="1" x14ac:dyDescent="0.2">
      <c r="B12" s="6"/>
    </row>
    <row r="13" spans="1:12" ht="15.75" x14ac:dyDescent="0.2">
      <c r="A13" s="231" t="s">
        <v>321</v>
      </c>
      <c r="B13" s="232"/>
      <c r="C13" s="232"/>
      <c r="D13" s="235" t="s">
        <v>295</v>
      </c>
      <c r="E13" s="193" t="s">
        <v>164</v>
      </c>
      <c r="F13" s="193"/>
      <c r="G13" s="193"/>
      <c r="H13" s="194"/>
    </row>
    <row r="14" spans="1:12" ht="15.75" customHeight="1" x14ac:dyDescent="0.25">
      <c r="A14" s="233"/>
      <c r="B14" s="234"/>
      <c r="C14" s="234"/>
      <c r="D14" s="236"/>
      <c r="E14" s="75" t="s">
        <v>165</v>
      </c>
      <c r="F14" s="75" t="s">
        <v>166</v>
      </c>
      <c r="G14" s="75" t="s">
        <v>167</v>
      </c>
      <c r="H14" s="76" t="s">
        <v>168</v>
      </c>
      <c r="L14" s="200"/>
    </row>
    <row r="15" spans="1:12" ht="15.75" x14ac:dyDescent="0.25">
      <c r="A15" s="183" t="s">
        <v>169</v>
      </c>
      <c r="B15" s="184"/>
      <c r="C15" s="184"/>
      <c r="D15" s="189" t="s">
        <v>41</v>
      </c>
      <c r="E15" s="223">
        <v>33602</v>
      </c>
      <c r="F15" s="223">
        <v>33602</v>
      </c>
      <c r="G15" s="224" t="s">
        <v>170</v>
      </c>
      <c r="H15" s="225">
        <v>62851</v>
      </c>
      <c r="L15" s="200"/>
    </row>
    <row r="16" spans="1:12" ht="12.75" customHeight="1" x14ac:dyDescent="0.2">
      <c r="A16" s="181" t="s">
        <v>171</v>
      </c>
      <c r="B16" s="182"/>
      <c r="C16" s="182"/>
      <c r="D16" s="190"/>
      <c r="E16" s="224"/>
      <c r="F16" s="224"/>
      <c r="G16" s="224"/>
      <c r="H16" s="225"/>
      <c r="L16" s="200"/>
    </row>
    <row r="17" spans="1:12" ht="12.75" customHeight="1" x14ac:dyDescent="0.2">
      <c r="A17" s="181"/>
      <c r="B17" s="182"/>
      <c r="C17" s="182"/>
      <c r="D17" s="190"/>
      <c r="E17" s="224"/>
      <c r="F17" s="224"/>
      <c r="G17" s="224"/>
      <c r="H17" s="225"/>
      <c r="L17" s="200"/>
    </row>
    <row r="18" spans="1:12" ht="12.75" customHeight="1" x14ac:dyDescent="0.2">
      <c r="A18" s="181"/>
      <c r="B18" s="182"/>
      <c r="C18" s="182"/>
      <c r="D18" s="190"/>
      <c r="E18" s="224"/>
      <c r="F18" s="224"/>
      <c r="G18" s="224"/>
      <c r="H18" s="225"/>
      <c r="L18" s="200"/>
    </row>
    <row r="19" spans="1:12" ht="23.25" customHeight="1" x14ac:dyDescent="0.2">
      <c r="A19" s="181"/>
      <c r="B19" s="182"/>
      <c r="C19" s="182"/>
      <c r="D19" s="190"/>
      <c r="E19" s="224"/>
      <c r="F19" s="224"/>
      <c r="G19" s="226"/>
      <c r="H19" s="225"/>
      <c r="L19" s="200"/>
    </row>
    <row r="20" spans="1:12" ht="15.75" x14ac:dyDescent="0.25">
      <c r="A20" s="183" t="s">
        <v>35</v>
      </c>
      <c r="B20" s="184"/>
      <c r="C20" s="184"/>
      <c r="D20" s="78" t="s">
        <v>41</v>
      </c>
      <c r="E20" s="226" t="s">
        <v>170</v>
      </c>
      <c r="F20" s="226" t="s">
        <v>170</v>
      </c>
      <c r="G20" s="226">
        <v>37799</v>
      </c>
      <c r="H20" s="225"/>
      <c r="L20" s="200"/>
    </row>
    <row r="21" spans="1:12" ht="15.75" x14ac:dyDescent="0.2">
      <c r="A21" s="185" t="s">
        <v>172</v>
      </c>
      <c r="B21" s="186"/>
      <c r="C21" s="186"/>
      <c r="D21" s="77" t="s">
        <v>173</v>
      </c>
      <c r="E21" s="226">
        <v>22401</v>
      </c>
      <c r="F21" s="226">
        <v>22401</v>
      </c>
      <c r="G21" s="224" t="s">
        <v>170</v>
      </c>
      <c r="H21" s="227">
        <v>41993</v>
      </c>
    </row>
    <row r="22" spans="1:12" ht="15.75" x14ac:dyDescent="0.2">
      <c r="A22" s="185"/>
      <c r="B22" s="186"/>
      <c r="C22" s="186"/>
      <c r="D22" s="77" t="s">
        <v>173</v>
      </c>
      <c r="E22" s="226">
        <v>22401</v>
      </c>
      <c r="F22" s="226">
        <v>22401</v>
      </c>
      <c r="G22" s="224"/>
      <c r="H22" s="227">
        <v>41993</v>
      </c>
    </row>
    <row r="23" spans="1:12" ht="15.75" x14ac:dyDescent="0.25">
      <c r="A23" s="187" t="s">
        <v>174</v>
      </c>
      <c r="B23" s="188"/>
      <c r="C23" s="188"/>
      <c r="D23" s="79" t="s">
        <v>67</v>
      </c>
      <c r="E23" s="228">
        <v>11201</v>
      </c>
      <c r="F23" s="228">
        <v>11201</v>
      </c>
      <c r="G23" s="229"/>
      <c r="H23" s="230">
        <v>20981</v>
      </c>
    </row>
    <row r="24" spans="1:12" x14ac:dyDescent="0.2">
      <c r="A24" s="80"/>
      <c r="B24" s="80"/>
      <c r="C24" s="80"/>
      <c r="D24" s="6"/>
      <c r="E24" s="81"/>
      <c r="F24" s="81"/>
      <c r="G24" s="81"/>
      <c r="H24" s="81"/>
    </row>
    <row r="25" spans="1:12" x14ac:dyDescent="0.2">
      <c r="A25" s="94" t="s">
        <v>322</v>
      </c>
      <c r="B25" s="6"/>
    </row>
    <row r="30" spans="1:12" s="82" customFormat="1" ht="15.75" x14ac:dyDescent="0.25">
      <c r="D30" s="83"/>
    </row>
  </sheetData>
  <mergeCells count="17">
    <mergeCell ref="G3:H3"/>
    <mergeCell ref="A7:H7"/>
    <mergeCell ref="A11:D11"/>
    <mergeCell ref="D13:D14"/>
    <mergeCell ref="E13:H13"/>
    <mergeCell ref="A13:C14"/>
    <mergeCell ref="H15:H20"/>
    <mergeCell ref="A16:C19"/>
    <mergeCell ref="A20:C20"/>
    <mergeCell ref="A21:C22"/>
    <mergeCell ref="G21:G23"/>
    <mergeCell ref="A23:C23"/>
    <mergeCell ref="A15:C15"/>
    <mergeCell ref="D15:D19"/>
    <mergeCell ref="E15:E19"/>
    <mergeCell ref="F15:F19"/>
    <mergeCell ref="G15:G1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Emiliana!Oblast_tisku</vt:lpstr>
      <vt:lpstr>'RC9 - panely'!Oblast_tisku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2025-01-30T12:18:24Z</cp:lastPrinted>
  <dcterms:created xsi:type="dcterms:W3CDTF">2006-01-27T08:39:20Z</dcterms:created>
  <dcterms:modified xsi:type="dcterms:W3CDTF">2025-09-02T15:05:06Z</dcterms:modified>
</cp:coreProperties>
</file>